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7995" windowHeight="5895" activeTab="0"/>
  </bookViews>
  <sheets>
    <sheet name="Todos" sheetId="1" r:id="rId1"/>
    <sheet name="Paraguay" sheetId="2" r:id="rId2"/>
    <sheet name="Colombia" sheetId="3" r:id="rId3"/>
    <sheet name="Argentina" sheetId="4" r:id="rId4"/>
    <sheet name="Hoja3" sheetId="5" r:id="rId5"/>
  </sheets>
  <definedNames/>
  <calcPr fullCalcOnLoad="1"/>
</workbook>
</file>

<file path=xl/comments1.xml><?xml version="1.0" encoding="utf-8"?>
<comments xmlns="http://schemas.openxmlformats.org/spreadsheetml/2006/main">
  <authors>
    <author>Mario</author>
  </authors>
  <commentList>
    <comment ref="C1" authorId="0">
      <text>
        <r>
          <rPr>
            <b/>
            <sz val="8"/>
            <rFont val="Tahoma"/>
            <family val="0"/>
          </rPr>
          <t>Mario:</t>
        </r>
        <r>
          <rPr>
            <sz val="8"/>
            <rFont val="Tahoma"/>
            <family val="0"/>
          </rPr>
          <t xml:space="preserve">
3: Muy aversivo
2: Bastante aversivo
1: Poco aversivo
0: No aversivo</t>
        </r>
      </text>
    </comment>
    <comment ref="D1" authorId="0">
      <text>
        <r>
          <rPr>
            <b/>
            <sz val="8"/>
            <rFont val="Tahoma"/>
            <family val="0"/>
          </rPr>
          <t>Mario:</t>
        </r>
        <r>
          <rPr>
            <sz val="8"/>
            <rFont val="Tahoma"/>
            <family val="0"/>
          </rPr>
          <t xml:space="preserve">
3: Muy entendible
2: Entendible
1: Poco entendible
0: No entendible</t>
        </r>
      </text>
    </comment>
    <comment ref="E1" authorId="0">
      <text>
        <r>
          <rPr>
            <b/>
            <sz val="8"/>
            <rFont val="Tahoma"/>
            <family val="0"/>
          </rPr>
          <t>Mario:</t>
        </r>
        <r>
          <rPr>
            <sz val="8"/>
            <rFont val="Tahoma"/>
            <family val="0"/>
          </rPr>
          <t xml:space="preserve">
3: Muy creible
2: Creible
1: Poco creible
0: No creible</t>
        </r>
      </text>
    </comment>
    <comment ref="F1" authorId="0">
      <text>
        <r>
          <rPr>
            <b/>
            <sz val="8"/>
            <rFont val="Tahoma"/>
            <family val="0"/>
          </rPr>
          <t>Mario:</t>
        </r>
        <r>
          <rPr>
            <sz val="8"/>
            <rFont val="Tahoma"/>
            <family val="0"/>
          </rPr>
          <t xml:space="preserve">
3: Muy aceptable
2: Aceptable
1: Poco aceptable
0: No aceptable</t>
        </r>
      </text>
    </comment>
    <comment ref="G1" authorId="0">
      <text>
        <r>
          <rPr>
            <b/>
            <sz val="8"/>
            <rFont val="Tahoma"/>
            <family val="0"/>
          </rPr>
          <t>Mario:</t>
        </r>
        <r>
          <rPr>
            <sz val="8"/>
            <rFont val="Tahoma"/>
            <family val="0"/>
          </rPr>
          <t xml:space="preserve">
3: Muy aceptable
2: Aceptable
1: Poco aceptable
0: No aceptable</t>
        </r>
      </text>
    </comment>
    <comment ref="B1" authorId="0">
      <text>
        <r>
          <rPr>
            <b/>
            <sz val="8"/>
            <rFont val="Tahoma"/>
            <family val="0"/>
          </rPr>
          <t>Mario:</t>
        </r>
        <r>
          <rPr>
            <sz val="8"/>
            <rFont val="Tahoma"/>
            <family val="0"/>
          </rPr>
          <t xml:space="preserve">
Es el número de identificación de la imagen que aparece en el sitio web</t>
        </r>
      </text>
    </comment>
    <comment ref="I1" authorId="0">
      <text>
        <r>
          <rPr>
            <b/>
            <sz val="8"/>
            <rFont val="Tahoma"/>
            <family val="0"/>
          </rPr>
          <t>Mario:</t>
        </r>
        <r>
          <rPr>
            <sz val="8"/>
            <rFont val="Tahoma"/>
            <family val="0"/>
          </rPr>
          <t xml:space="preserve">
1: El mejor
2: El 2º
3: El 3º
NO: No elegible</t>
        </r>
      </text>
    </comment>
  </commentList>
</comments>
</file>

<file path=xl/comments2.xml><?xml version="1.0" encoding="utf-8"?>
<comments xmlns="http://schemas.openxmlformats.org/spreadsheetml/2006/main">
  <authors>
    <author>Mario</author>
  </authors>
  <commentList>
    <comment ref="C1" authorId="0">
      <text>
        <r>
          <rPr>
            <b/>
            <sz val="8"/>
            <rFont val="Tahoma"/>
            <family val="0"/>
          </rPr>
          <t>Mario:</t>
        </r>
        <r>
          <rPr>
            <sz val="8"/>
            <rFont val="Tahoma"/>
            <family val="0"/>
          </rPr>
          <t xml:space="preserve">
3: Muy aversivo
2: Bastante aversivo
1: Poco aversivo
0: No aversivo</t>
        </r>
      </text>
    </comment>
    <comment ref="D1" authorId="0">
      <text>
        <r>
          <rPr>
            <b/>
            <sz val="8"/>
            <rFont val="Tahoma"/>
            <family val="0"/>
          </rPr>
          <t>Mario:</t>
        </r>
        <r>
          <rPr>
            <sz val="8"/>
            <rFont val="Tahoma"/>
            <family val="0"/>
          </rPr>
          <t xml:space="preserve">
3: Muy entendible
2: Entendible
1: Poco entendible
0: No entendible</t>
        </r>
      </text>
    </comment>
    <comment ref="E1" authorId="0">
      <text>
        <r>
          <rPr>
            <b/>
            <sz val="8"/>
            <rFont val="Tahoma"/>
            <family val="0"/>
          </rPr>
          <t>Mario:</t>
        </r>
        <r>
          <rPr>
            <sz val="8"/>
            <rFont val="Tahoma"/>
            <family val="0"/>
          </rPr>
          <t xml:space="preserve">
3: Muy creible
2: Creible
1: Poco creible
0: No creible</t>
        </r>
      </text>
    </comment>
    <comment ref="F1" authorId="0">
      <text>
        <r>
          <rPr>
            <b/>
            <sz val="8"/>
            <rFont val="Tahoma"/>
            <family val="0"/>
          </rPr>
          <t>Mario:</t>
        </r>
        <r>
          <rPr>
            <sz val="8"/>
            <rFont val="Tahoma"/>
            <family val="0"/>
          </rPr>
          <t xml:space="preserve">
3: Muy aceptable
2: Aceptable
1: Poco aceptable
0: No aceptable</t>
        </r>
      </text>
    </comment>
    <comment ref="G1" authorId="0">
      <text>
        <r>
          <rPr>
            <b/>
            <sz val="8"/>
            <rFont val="Tahoma"/>
            <family val="0"/>
          </rPr>
          <t>Mario:</t>
        </r>
        <r>
          <rPr>
            <sz val="8"/>
            <rFont val="Tahoma"/>
            <family val="0"/>
          </rPr>
          <t xml:space="preserve">
3: Muy aceptable
2: Aceptable
1: Poco aceptable
0: No aceptable</t>
        </r>
      </text>
    </comment>
    <comment ref="B1" authorId="0">
      <text>
        <r>
          <rPr>
            <b/>
            <sz val="8"/>
            <rFont val="Tahoma"/>
            <family val="0"/>
          </rPr>
          <t>Mario:</t>
        </r>
        <r>
          <rPr>
            <sz val="8"/>
            <rFont val="Tahoma"/>
            <family val="0"/>
          </rPr>
          <t xml:space="preserve">
Es el número de identificación de la imagen que aparece en el sitio web</t>
        </r>
      </text>
    </comment>
    <comment ref="I1" authorId="0">
      <text>
        <r>
          <rPr>
            <b/>
            <sz val="8"/>
            <rFont val="Tahoma"/>
            <family val="0"/>
          </rPr>
          <t>Mario:</t>
        </r>
        <r>
          <rPr>
            <sz val="8"/>
            <rFont val="Tahoma"/>
            <family val="0"/>
          </rPr>
          <t xml:space="preserve">
1: El mejor
2: El 2º
3: El 3º
NO: No elegible</t>
        </r>
      </text>
    </comment>
  </commentList>
</comments>
</file>

<file path=xl/comments3.xml><?xml version="1.0" encoding="utf-8"?>
<comments xmlns="http://schemas.openxmlformats.org/spreadsheetml/2006/main">
  <authors>
    <author>Mario</author>
  </authors>
  <commentList>
    <comment ref="C1" authorId="0">
      <text>
        <r>
          <rPr>
            <b/>
            <sz val="8"/>
            <rFont val="Tahoma"/>
            <family val="0"/>
          </rPr>
          <t>Mario:</t>
        </r>
        <r>
          <rPr>
            <sz val="8"/>
            <rFont val="Tahoma"/>
            <family val="0"/>
          </rPr>
          <t xml:space="preserve">
3: Muy aversivo
2: Bastante aversivo
1: Poco aversivo
0: No aversivo</t>
        </r>
      </text>
    </comment>
    <comment ref="D1" authorId="0">
      <text>
        <r>
          <rPr>
            <b/>
            <sz val="8"/>
            <rFont val="Tahoma"/>
            <family val="0"/>
          </rPr>
          <t>Mario:</t>
        </r>
        <r>
          <rPr>
            <sz val="8"/>
            <rFont val="Tahoma"/>
            <family val="0"/>
          </rPr>
          <t xml:space="preserve">
3: Muy entendible
2: Entendible
1: Poco entendible
0: No entendible</t>
        </r>
      </text>
    </comment>
    <comment ref="E1" authorId="0">
      <text>
        <r>
          <rPr>
            <b/>
            <sz val="8"/>
            <rFont val="Tahoma"/>
            <family val="0"/>
          </rPr>
          <t>Mario:</t>
        </r>
        <r>
          <rPr>
            <sz val="8"/>
            <rFont val="Tahoma"/>
            <family val="0"/>
          </rPr>
          <t xml:space="preserve">
3: Muy creible
2: Creible
1: Poco creible
0: No creible</t>
        </r>
      </text>
    </comment>
    <comment ref="F1" authorId="0">
      <text>
        <r>
          <rPr>
            <b/>
            <sz val="8"/>
            <rFont val="Tahoma"/>
            <family val="0"/>
          </rPr>
          <t>Mario:</t>
        </r>
        <r>
          <rPr>
            <sz val="8"/>
            <rFont val="Tahoma"/>
            <family val="0"/>
          </rPr>
          <t xml:space="preserve">
3: Muy aceptable
2: Aceptable
1: Poco aceptable
0: No aceptable</t>
        </r>
      </text>
    </comment>
    <comment ref="G1" authorId="0">
      <text>
        <r>
          <rPr>
            <b/>
            <sz val="8"/>
            <rFont val="Tahoma"/>
            <family val="0"/>
          </rPr>
          <t>Mario:</t>
        </r>
        <r>
          <rPr>
            <sz val="8"/>
            <rFont val="Tahoma"/>
            <family val="0"/>
          </rPr>
          <t xml:space="preserve">
3: Muy aceptable
2: Aceptable
1: Poco aceptable
0: No aceptable</t>
        </r>
      </text>
    </comment>
    <comment ref="B1" authorId="0">
      <text>
        <r>
          <rPr>
            <b/>
            <sz val="8"/>
            <rFont val="Tahoma"/>
            <family val="0"/>
          </rPr>
          <t>Mario:</t>
        </r>
        <r>
          <rPr>
            <sz val="8"/>
            <rFont val="Tahoma"/>
            <family val="0"/>
          </rPr>
          <t xml:space="preserve">
Es el número de identificación de la imagen que aparece en el sitio web</t>
        </r>
      </text>
    </comment>
    <comment ref="I1" authorId="0">
      <text>
        <r>
          <rPr>
            <b/>
            <sz val="8"/>
            <rFont val="Tahoma"/>
            <family val="0"/>
          </rPr>
          <t>Mario:</t>
        </r>
        <r>
          <rPr>
            <sz val="8"/>
            <rFont val="Tahoma"/>
            <family val="0"/>
          </rPr>
          <t xml:space="preserve">
1: El mejor
2: El 2º
3: El 3º
NO: No elegible</t>
        </r>
      </text>
    </comment>
  </commentList>
</comments>
</file>

<file path=xl/comments4.xml><?xml version="1.0" encoding="utf-8"?>
<comments xmlns="http://schemas.openxmlformats.org/spreadsheetml/2006/main">
  <authors>
    <author>Mario</author>
  </authors>
  <commentList>
    <comment ref="C1" authorId="0">
      <text>
        <r>
          <rPr>
            <b/>
            <sz val="8"/>
            <rFont val="Tahoma"/>
            <family val="0"/>
          </rPr>
          <t>Mario:</t>
        </r>
        <r>
          <rPr>
            <sz val="8"/>
            <rFont val="Tahoma"/>
            <family val="0"/>
          </rPr>
          <t xml:space="preserve">
3: Muy aversivo
2: Bastante aversivo
1: Poco aversivo
0: No aversivo</t>
        </r>
      </text>
    </comment>
    <comment ref="D1" authorId="0">
      <text>
        <r>
          <rPr>
            <b/>
            <sz val="8"/>
            <rFont val="Tahoma"/>
            <family val="0"/>
          </rPr>
          <t>Mario:</t>
        </r>
        <r>
          <rPr>
            <sz val="8"/>
            <rFont val="Tahoma"/>
            <family val="0"/>
          </rPr>
          <t xml:space="preserve">
3: Muy entendible
2: Entendible
1: Poco entendible
0: No entendible</t>
        </r>
      </text>
    </comment>
    <comment ref="E1" authorId="0">
      <text>
        <r>
          <rPr>
            <b/>
            <sz val="8"/>
            <rFont val="Tahoma"/>
            <family val="0"/>
          </rPr>
          <t>Mario:</t>
        </r>
        <r>
          <rPr>
            <sz val="8"/>
            <rFont val="Tahoma"/>
            <family val="0"/>
          </rPr>
          <t xml:space="preserve">
3: Muy creible
2: Creible
1: Poco creible
0: No creible</t>
        </r>
      </text>
    </comment>
    <comment ref="F1" authorId="0">
      <text>
        <r>
          <rPr>
            <b/>
            <sz val="8"/>
            <rFont val="Tahoma"/>
            <family val="0"/>
          </rPr>
          <t>Mario:</t>
        </r>
        <r>
          <rPr>
            <sz val="8"/>
            <rFont val="Tahoma"/>
            <family val="0"/>
          </rPr>
          <t xml:space="preserve">
3: Muy aceptable
2: Aceptable
1: Poco aceptable
0: No aceptable</t>
        </r>
      </text>
    </comment>
    <comment ref="G1" authorId="0">
      <text>
        <r>
          <rPr>
            <b/>
            <sz val="8"/>
            <rFont val="Tahoma"/>
            <family val="0"/>
          </rPr>
          <t>Mario:</t>
        </r>
        <r>
          <rPr>
            <sz val="8"/>
            <rFont val="Tahoma"/>
            <family val="0"/>
          </rPr>
          <t xml:space="preserve">
3: Muy aceptable
2: Aceptable
1: Poco aceptable
0: No aceptable</t>
        </r>
      </text>
    </comment>
    <comment ref="B1" authorId="0">
      <text>
        <r>
          <rPr>
            <b/>
            <sz val="8"/>
            <rFont val="Tahoma"/>
            <family val="0"/>
          </rPr>
          <t>Mario:</t>
        </r>
        <r>
          <rPr>
            <sz val="8"/>
            <rFont val="Tahoma"/>
            <family val="0"/>
          </rPr>
          <t xml:space="preserve">
Es el número de identificación de la imagen que aparece en el sitio web</t>
        </r>
      </text>
    </comment>
    <comment ref="I1" authorId="0">
      <text>
        <r>
          <rPr>
            <b/>
            <sz val="8"/>
            <rFont val="Tahoma"/>
            <family val="0"/>
          </rPr>
          <t>Mario:</t>
        </r>
        <r>
          <rPr>
            <sz val="8"/>
            <rFont val="Tahoma"/>
            <family val="0"/>
          </rPr>
          <t xml:space="preserve">
1: El mejor
2: El 2º
3: El 3º
NO: No elegible</t>
        </r>
      </text>
    </comment>
  </commentList>
</comments>
</file>

<file path=xl/sharedStrings.xml><?xml version="1.0" encoding="utf-8"?>
<sst xmlns="http://schemas.openxmlformats.org/spreadsheetml/2006/main" count="175" uniqueCount="49">
  <si>
    <t>Tema</t>
  </si>
  <si>
    <t>Imagen</t>
  </si>
  <si>
    <t>Aversión</t>
  </si>
  <si>
    <t>Claridad de mensaje</t>
  </si>
  <si>
    <t>Credibilidad</t>
  </si>
  <si>
    <t>Ranking</t>
  </si>
  <si>
    <t>Exposición a humo de tabaco</t>
  </si>
  <si>
    <t>1 y 2</t>
  </si>
  <si>
    <t>Enfermedad seria o muerte</t>
  </si>
  <si>
    <t>Enfermedad cardiovascular</t>
  </si>
  <si>
    <t>Enfermedad vascular periférica</t>
  </si>
  <si>
    <t>Enfermedad cerebrovascular</t>
  </si>
  <si>
    <t>Cáncer de pulmón</t>
  </si>
  <si>
    <t>Cáncer de boca</t>
  </si>
  <si>
    <t>Cáncer de garganta o cuello</t>
  </si>
  <si>
    <t>Adicción</t>
  </si>
  <si>
    <t>Otros daños</t>
  </si>
  <si>
    <t>Impotencia sexual</t>
  </si>
  <si>
    <t>Contenidos tóxicos</t>
  </si>
  <si>
    <t>Estética</t>
  </si>
  <si>
    <t>Aceptabili-dad cultural</t>
  </si>
  <si>
    <t>Aceptabili-dad política</t>
  </si>
  <si>
    <t>Puntaje (suma)</t>
  </si>
  <si>
    <t>MAX</t>
  </si>
  <si>
    <t>3: Muy aversivo</t>
  </si>
  <si>
    <t>2: Bastante aversivo</t>
  </si>
  <si>
    <t>1: Poco aversivo</t>
  </si>
  <si>
    <t>3: Muy entendible</t>
  </si>
  <si>
    <t>2: Entendible</t>
  </si>
  <si>
    <t>3: Poco entendible</t>
  </si>
  <si>
    <t>3: Muy creible</t>
  </si>
  <si>
    <t>2: Creible</t>
  </si>
  <si>
    <t>1: Poco creible</t>
  </si>
  <si>
    <t>3: Muy aceptable</t>
  </si>
  <si>
    <t>2: Aceptable</t>
  </si>
  <si>
    <t>1: Poco aceptable</t>
  </si>
  <si>
    <t>1: El mejor</t>
  </si>
  <si>
    <t>2: El 2º</t>
  </si>
  <si>
    <t>3: El 3º</t>
  </si>
  <si>
    <t>Referencias</t>
  </si>
  <si>
    <t>s/e</t>
  </si>
  <si>
    <t>Selección</t>
  </si>
  <si>
    <t>si</t>
  </si>
  <si>
    <t>Promedio ranking</t>
  </si>
  <si>
    <t>?</t>
  </si>
  <si>
    <t>no</t>
  </si>
  <si>
    <t>si=</t>
  </si>
  <si>
    <t>?=</t>
  </si>
  <si>
    <t>no=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</si>
</sst>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&quot;Gs&quot;\ #,##0;&quot;Gs&quot;\ \-#,##0"/>
    <numFmt numFmtId="169" formatCode="&quot;Gs&quot;\ #,##0;[Red]&quot;Gs&quot;\ \-#,##0"/>
    <numFmt numFmtId="170" formatCode="&quot;Gs&quot;\ #,##0.00;&quot;Gs&quot;\ \-#,##0.00"/>
    <numFmt numFmtId="171" formatCode="&quot;Gs&quot;\ #,##0.00;[Red]&quot;Gs&quot;\ \-#,##0.00"/>
    <numFmt numFmtId="172" formatCode="_ &quot;Gs&quot;\ * #,##0_ ;_ &quot;Gs&quot;\ * \-#,##0_ ;_ &quot;Gs&quot;\ * &quot;-&quot;_ ;_ @_ "/>
    <numFmt numFmtId="173" formatCode="_ * #,##0_ ;_ * \-#,##0_ ;_ * &quot;-&quot;_ ;_ @_ "/>
    <numFmt numFmtId="174" formatCode="_ &quot;Gs&quot;\ * #,##0.00_ ;_ &quot;Gs&quot;\ * \-#,##0.00_ ;_ &quot;Gs&quot;\ * &quot;-&quot;??_ ;_ @_ "/>
    <numFmt numFmtId="175" formatCode="_ * #,##0.00_ ;_ * \-#,##0.00_ ;_ * &quot;-&quot;??_ ;_ @_ "/>
    <numFmt numFmtId="176" formatCode="&quot;$&quot;\ #,##0;&quot;$&quot;\ \-#,##0"/>
    <numFmt numFmtId="177" formatCode="&quot;$&quot;\ #,##0;[Red]&quot;$&quot;\ \-#,##0"/>
    <numFmt numFmtId="178" formatCode="&quot;$&quot;\ #,##0.00;&quot;$&quot;\ \-#,##0.00"/>
    <numFmt numFmtId="179" formatCode="&quot;$&quot;\ #,##0.00;[Red]&quot;$&quot;\ \-#,##0.00"/>
    <numFmt numFmtId="180" formatCode="_ &quot;$&quot;\ * #,##0_ ;_ &quot;$&quot;\ * \-#,##0_ ;_ &quot;$&quot;\ * &quot;-&quot;_ ;_ @_ "/>
    <numFmt numFmtId="181" formatCode="_ &quot;$&quot;\ * #,##0.00_ ;_ &quot;$&quot;\ * \-#,##0.00_ ;_ &quot;$&quot;\ * &quot;-&quot;??_ ;_ @_ "/>
    <numFmt numFmtId="182" formatCode="0.00000"/>
    <numFmt numFmtId="183" formatCode="0.0000"/>
    <numFmt numFmtId="184" formatCode="0.000"/>
    <numFmt numFmtId="185" formatCode="0.0"/>
    <numFmt numFmtId="186" formatCode="0.00000000"/>
    <numFmt numFmtId="187" formatCode="0.0000000"/>
    <numFmt numFmtId="188" formatCode="0.000000"/>
  </numFmts>
  <fonts count="11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sz val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Times New Roman"/>
      <family val="1"/>
    </font>
    <font>
      <b/>
      <sz val="9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dotted"/>
    </border>
    <border>
      <left>
        <color indexed="63"/>
      </left>
      <right style="medium"/>
      <top style="dotted"/>
      <bottom style="dotted"/>
    </border>
    <border>
      <left style="medium"/>
      <right style="medium"/>
      <top style="dotted"/>
      <bottom style="medium"/>
    </border>
    <border>
      <left>
        <color indexed="63"/>
      </left>
      <right style="medium"/>
      <top style="dotted"/>
      <bottom style="medium"/>
    </border>
    <border>
      <left style="medium"/>
      <right style="medium"/>
      <top style="medium"/>
      <bottom style="dotted"/>
    </border>
    <border>
      <left style="medium"/>
      <right style="medium"/>
      <top style="dotted"/>
      <bottom style="dotted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dotted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dotted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0" fontId="1" fillId="2" borderId="7" xfId="0" applyFont="1" applyFill="1" applyBorder="1" applyAlignment="1">
      <alignment horizontal="center" vertical="top" wrapText="1"/>
    </xf>
    <xf numFmtId="0" fontId="1" fillId="2" borderId="8" xfId="0" applyFont="1" applyFill="1" applyBorder="1" applyAlignment="1">
      <alignment vertical="top" wrapText="1"/>
    </xf>
    <xf numFmtId="0" fontId="1" fillId="2" borderId="4" xfId="0" applyFont="1" applyFill="1" applyBorder="1" applyAlignment="1">
      <alignment horizontal="center" vertical="top" wrapText="1"/>
    </xf>
    <xf numFmtId="0" fontId="1" fillId="2" borderId="9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2" fillId="2" borderId="10" xfId="0" applyFont="1" applyFill="1" applyBorder="1" applyAlignment="1">
      <alignment horizontal="center" vertical="top" wrapText="1"/>
    </xf>
    <xf numFmtId="0" fontId="2" fillId="2" borderId="11" xfId="0" applyFont="1" applyFill="1" applyBorder="1" applyAlignment="1">
      <alignment vertical="top" wrapText="1"/>
    </xf>
    <xf numFmtId="0" fontId="1" fillId="0" borderId="12" xfId="0" applyFont="1" applyFill="1" applyBorder="1" applyAlignment="1">
      <alignment horizontal="center" vertical="top" wrapText="1"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2" borderId="0" xfId="0" applyFont="1" applyFill="1" applyAlignment="1">
      <alignment horizontal="center"/>
    </xf>
    <xf numFmtId="0" fontId="0" fillId="2" borderId="0" xfId="0" applyFill="1" applyAlignment="1">
      <alignment/>
    </xf>
    <xf numFmtId="0" fontId="8" fillId="0" borderId="5" xfId="0" applyFont="1" applyBorder="1" applyAlignment="1">
      <alignment horizontal="center" vertical="top" wrapText="1"/>
    </xf>
    <xf numFmtId="0" fontId="1" fillId="2" borderId="13" xfId="0" applyFont="1" applyFill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185" fontId="1" fillId="0" borderId="2" xfId="0" applyNumberFormat="1" applyFont="1" applyBorder="1" applyAlignment="1">
      <alignment horizontal="center" vertical="top" wrapText="1"/>
    </xf>
    <xf numFmtId="185" fontId="1" fillId="0" borderId="3" xfId="0" applyNumberFormat="1" applyFont="1" applyBorder="1" applyAlignment="1">
      <alignment horizontal="center" vertical="top" wrapText="1"/>
    </xf>
    <xf numFmtId="185" fontId="1" fillId="0" borderId="5" xfId="0" applyNumberFormat="1" applyFont="1" applyBorder="1" applyAlignment="1">
      <alignment horizontal="center" vertical="top" wrapText="1"/>
    </xf>
    <xf numFmtId="185" fontId="1" fillId="0" borderId="1" xfId="0" applyNumberFormat="1" applyFont="1" applyBorder="1" applyAlignment="1">
      <alignment horizontal="center" vertical="top" wrapText="1"/>
    </xf>
    <xf numFmtId="185" fontId="1" fillId="0" borderId="12" xfId="0" applyNumberFormat="1" applyFont="1" applyBorder="1" applyAlignment="1">
      <alignment horizontal="center" vertical="top" wrapText="1"/>
    </xf>
    <xf numFmtId="185" fontId="1" fillId="0" borderId="12" xfId="0" applyNumberFormat="1" applyFont="1" applyFill="1" applyBorder="1" applyAlignment="1">
      <alignment horizontal="center" vertical="top" wrapText="1"/>
    </xf>
    <xf numFmtId="0" fontId="2" fillId="2" borderId="12" xfId="0" applyFont="1" applyFill="1" applyBorder="1" applyAlignment="1">
      <alignment vertical="top" wrapText="1"/>
    </xf>
    <xf numFmtId="185" fontId="1" fillId="0" borderId="4" xfId="0" applyNumberFormat="1" applyFont="1" applyBorder="1" applyAlignment="1">
      <alignment horizontal="center" vertical="top" wrapText="1"/>
    </xf>
    <xf numFmtId="0" fontId="9" fillId="0" borderId="0" xfId="0" applyFont="1" applyFill="1" applyBorder="1" applyAlignment="1">
      <alignment horizontal="right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185" fontId="1" fillId="0" borderId="14" xfId="0" applyNumberFormat="1" applyFont="1" applyBorder="1" applyAlignment="1">
      <alignment horizontal="center" vertical="top" wrapText="1"/>
    </xf>
    <xf numFmtId="185" fontId="1" fillId="0" borderId="15" xfId="0" applyNumberFormat="1" applyFont="1" applyBorder="1" applyAlignment="1">
      <alignment horizontal="center" vertical="top" wrapText="1"/>
    </xf>
    <xf numFmtId="185" fontId="1" fillId="0" borderId="16" xfId="0" applyNumberFormat="1" applyFont="1" applyBorder="1" applyAlignment="1">
      <alignment horizontal="center" vertical="top" wrapText="1"/>
    </xf>
    <xf numFmtId="185" fontId="1" fillId="0" borderId="17" xfId="0" applyNumberFormat="1" applyFont="1" applyBorder="1" applyAlignment="1">
      <alignment horizontal="center" vertical="top" wrapText="1"/>
    </xf>
    <xf numFmtId="185" fontId="1" fillId="0" borderId="18" xfId="0" applyNumberFormat="1" applyFont="1" applyBorder="1" applyAlignment="1">
      <alignment horizontal="center" vertical="top" wrapText="1"/>
    </xf>
    <xf numFmtId="0" fontId="0" fillId="0" borderId="19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8" xfId="0" applyBorder="1" applyAlignment="1">
      <alignment horizontal="center"/>
    </xf>
    <xf numFmtId="185" fontId="0" fillId="0" borderId="4" xfId="0" applyNumberFormat="1" applyFont="1" applyBorder="1" applyAlignment="1">
      <alignment horizontal="center" vertical="top" wrapText="1"/>
    </xf>
    <xf numFmtId="185" fontId="0" fillId="3" borderId="4" xfId="0" applyNumberFormat="1" applyFont="1" applyFill="1" applyBorder="1" applyAlignment="1">
      <alignment horizontal="center" vertical="top" wrapText="1"/>
    </xf>
    <xf numFmtId="0" fontId="1" fillId="3" borderId="5" xfId="0" applyFont="1" applyFill="1" applyBorder="1" applyAlignment="1">
      <alignment horizontal="center" vertical="top" wrapText="1"/>
    </xf>
    <xf numFmtId="0" fontId="1" fillId="2" borderId="19" xfId="0" applyFont="1" applyFill="1" applyBorder="1" applyAlignment="1">
      <alignment vertical="top" wrapText="1"/>
    </xf>
    <xf numFmtId="0" fontId="1" fillId="2" borderId="13" xfId="0" applyFont="1" applyFill="1" applyBorder="1" applyAlignment="1">
      <alignment vertical="top" wrapText="1"/>
    </xf>
    <xf numFmtId="0" fontId="1" fillId="2" borderId="8" xfId="0" applyFont="1" applyFill="1" applyBorder="1" applyAlignment="1">
      <alignment vertical="top" wrapText="1"/>
    </xf>
    <xf numFmtId="0" fontId="0" fillId="0" borderId="20" xfId="0" applyBorder="1" applyAlignment="1">
      <alignment vertical="center"/>
    </xf>
    <xf numFmtId="0" fontId="0" fillId="0" borderId="0" xfId="0" applyAlignment="1">
      <alignment vertical="center"/>
    </xf>
    <xf numFmtId="0" fontId="3" fillId="0" borderId="20" xfId="0" applyFont="1" applyBorder="1" applyAlignment="1">
      <alignment/>
    </xf>
    <xf numFmtId="0" fontId="3" fillId="0" borderId="0" xfId="0" applyFont="1" applyAlignment="1">
      <alignment/>
    </xf>
    <xf numFmtId="0" fontId="0" fillId="0" borderId="8" xfId="0" applyBorder="1" applyAlignment="1">
      <alignment vertical="top" wrapText="1"/>
    </xf>
    <xf numFmtId="0" fontId="1" fillId="3" borderId="7" xfId="0" applyFont="1" applyFill="1" applyBorder="1" applyAlignment="1">
      <alignment horizontal="center" vertical="top" wrapText="1"/>
    </xf>
    <xf numFmtId="0" fontId="1" fillId="3" borderId="6" xfId="0" applyFont="1" applyFill="1" applyBorder="1" applyAlignment="1">
      <alignment horizontal="center" vertical="top" wrapText="1"/>
    </xf>
    <xf numFmtId="0" fontId="1" fillId="3" borderId="4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 vertical="top" wrapText="1"/>
    </xf>
    <xf numFmtId="0" fontId="1" fillId="4" borderId="4" xfId="0" applyFont="1" applyFill="1" applyBorder="1" applyAlignment="1">
      <alignment horizontal="center" vertical="top" wrapText="1"/>
    </xf>
    <xf numFmtId="0" fontId="1" fillId="4" borderId="6" xfId="0" applyFont="1" applyFill="1" applyBorder="1" applyAlignment="1">
      <alignment horizontal="center" vertical="top" wrapText="1"/>
    </xf>
    <xf numFmtId="0" fontId="1" fillId="4" borderId="7" xfId="0" applyFont="1" applyFill="1" applyBorder="1" applyAlignment="1">
      <alignment horizontal="center" vertical="top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6">
    <dxf>
      <font>
        <b/>
        <i val="0"/>
        <strike val="0"/>
        <color rgb="FF008000"/>
      </font>
      <border/>
    </dxf>
    <dxf>
      <font>
        <b val="0"/>
        <i/>
        <strike/>
        <color rgb="FFFF0000"/>
      </font>
      <fill>
        <patternFill>
          <bgColor rgb="FFFFFF00"/>
        </patternFill>
      </fill>
      <border/>
    </dxf>
    <dxf>
      <font>
        <b/>
        <i val="0"/>
        <color rgb="FF0000FF"/>
      </font>
      <border/>
    </dxf>
    <dxf>
      <fill>
        <patternFill>
          <bgColor rgb="FFCCFFFF"/>
        </patternFill>
      </fill>
      <border/>
    </dxf>
    <dxf>
      <fill>
        <patternFill>
          <bgColor rgb="FFFFFFCC"/>
        </patternFill>
      </fill>
      <border/>
    </dxf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workbookViewId="0" topLeftCell="A1">
      <pane xSplit="2" ySplit="1" topLeftCell="C26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:C36"/>
    </sheetView>
  </sheetViews>
  <sheetFormatPr defaultColWidth="11.421875" defaultRowHeight="12.75"/>
  <cols>
    <col min="1" max="1" width="13.28125" style="0" customWidth="1"/>
    <col min="2" max="2" width="8.00390625" style="0" customWidth="1"/>
    <col min="3" max="3" width="9.140625" style="0" customWidth="1"/>
    <col min="8" max="8" width="8.00390625" style="0" customWidth="1"/>
    <col min="9" max="9" width="8.140625" style="0" customWidth="1"/>
    <col min="10" max="10" width="9.421875" style="0" bestFit="1" customWidth="1"/>
    <col min="11" max="11" width="9.28125" style="0" bestFit="1" customWidth="1"/>
  </cols>
  <sheetData>
    <row r="1" spans="1:11" ht="40.5" customHeight="1" thickBot="1">
      <c r="A1" s="12" t="s">
        <v>0</v>
      </c>
      <c r="B1" s="13" t="s">
        <v>1</v>
      </c>
      <c r="C1" s="13" t="s">
        <v>2</v>
      </c>
      <c r="D1" s="13" t="s">
        <v>3</v>
      </c>
      <c r="E1" s="13" t="s">
        <v>4</v>
      </c>
      <c r="F1" s="13" t="s">
        <v>20</v>
      </c>
      <c r="G1" s="13" t="s">
        <v>21</v>
      </c>
      <c r="H1" s="13" t="s">
        <v>22</v>
      </c>
      <c r="I1" s="13" t="s">
        <v>5</v>
      </c>
      <c r="J1" s="28" t="s">
        <v>43</v>
      </c>
      <c r="K1" s="28" t="s">
        <v>41</v>
      </c>
    </row>
    <row r="2" spans="1:11" ht="12.75">
      <c r="A2" s="44" t="s">
        <v>6</v>
      </c>
      <c r="B2" s="57" t="s">
        <v>7</v>
      </c>
      <c r="C2" s="22">
        <f>(Paraguay!C2+Colombia!C2+Argentina!C2)/3</f>
        <v>2.3333333333333335</v>
      </c>
      <c r="D2" s="22">
        <f>(Paraguay!D2+Colombia!D2+Argentina!D2)/3</f>
        <v>2</v>
      </c>
      <c r="E2" s="22">
        <f>(Paraguay!E2+Colombia!E2+Argentina!E2)/3</f>
        <v>2.6666666666666665</v>
      </c>
      <c r="F2" s="22">
        <f>(Paraguay!F2+Colombia!F2+Argentina!F2)/3</f>
        <v>2.3333333333333335</v>
      </c>
      <c r="G2" s="22">
        <f>(Paraguay!G2+Colombia!G2+Argentina!G2)/3</f>
        <v>2</v>
      </c>
      <c r="H2" s="22">
        <f>SUM(C2:G2)</f>
        <v>11.333333333333334</v>
      </c>
      <c r="I2" s="2">
        <v>3</v>
      </c>
      <c r="J2" s="33">
        <f>(Paraguay!I2+Colombia!I2+Argentina!I2)/3</f>
        <v>2.6666666666666665</v>
      </c>
      <c r="K2" s="38" t="s">
        <v>42</v>
      </c>
    </row>
    <row r="3" spans="1:11" ht="12.75">
      <c r="A3" s="45"/>
      <c r="B3" s="7">
        <v>3</v>
      </c>
      <c r="C3" s="23">
        <f>(Paraguay!C3+Colombia!C3+Argentina!C3)/3</f>
        <v>1</v>
      </c>
      <c r="D3" s="23">
        <f>(Paraguay!D3+Colombia!D3+Argentina!D3)/3</f>
        <v>1.3333333333333333</v>
      </c>
      <c r="E3" s="23">
        <f>(Paraguay!E3+Colombia!E3+Argentina!E3)/3</f>
        <v>2</v>
      </c>
      <c r="F3" s="23">
        <f>(Paraguay!F3+Colombia!F3+Argentina!F3)/3</f>
        <v>1.3333333333333333</v>
      </c>
      <c r="G3" s="23">
        <f>(Paraguay!G3+Colombia!G3+Argentina!G3)/3</f>
        <v>1.3333333333333333</v>
      </c>
      <c r="H3" s="23">
        <f aca="true" t="shared" si="0" ref="H3:H34">SUM(C3:G3)</f>
        <v>6.999999999999999</v>
      </c>
      <c r="I3" s="3"/>
      <c r="J3" s="34">
        <f>(Paraguay!I3+Colombia!I3+Argentina!I3)/3</f>
        <v>6</v>
      </c>
      <c r="K3" s="39" t="s">
        <v>45</v>
      </c>
    </row>
    <row r="4" spans="1:11" ht="12.75">
      <c r="A4" s="45"/>
      <c r="B4" s="7">
        <v>4</v>
      </c>
      <c r="C4" s="23">
        <f>(Paraguay!C4+Colombia!C4+Argentina!C4)/3</f>
        <v>2.6666666666666665</v>
      </c>
      <c r="D4" s="23">
        <f>(Paraguay!D4+Colombia!D4+Argentina!D4)/3</f>
        <v>2.3333333333333335</v>
      </c>
      <c r="E4" s="23">
        <f>(Paraguay!E4+Colombia!E4+Argentina!E4)/3</f>
        <v>2.3333333333333335</v>
      </c>
      <c r="F4" s="23">
        <f>(Paraguay!F4+Colombia!F4+Argentina!F4)/3</f>
        <v>1.6666666666666667</v>
      </c>
      <c r="G4" s="23">
        <f>(Paraguay!G4+Colombia!G4+Argentina!G4)/3</f>
        <v>1.6666666666666667</v>
      </c>
      <c r="H4" s="23">
        <f t="shared" si="0"/>
        <v>10.666666666666666</v>
      </c>
      <c r="I4" s="3"/>
      <c r="J4" s="34">
        <f>(Paraguay!I4+Colombia!I4+Argentina!I4)/3</f>
        <v>2.6666666666666665</v>
      </c>
      <c r="K4" s="39" t="s">
        <v>44</v>
      </c>
    </row>
    <row r="5" spans="1:11" ht="12.75">
      <c r="A5" s="45"/>
      <c r="B5" s="7">
        <v>5</v>
      </c>
      <c r="C5" s="23">
        <f>(Paraguay!C5+Colombia!C5+Argentina!C5)/3</f>
        <v>1.3333333333333333</v>
      </c>
      <c r="D5" s="23">
        <f>(Paraguay!D5+Colombia!D5+Argentina!D5)/3</f>
        <v>2</v>
      </c>
      <c r="E5" s="23">
        <f>(Paraguay!E5+Colombia!E5+Argentina!E5)/3</f>
        <v>2.6666666666666665</v>
      </c>
      <c r="F5" s="23">
        <f>(Paraguay!F5+Colombia!F5+Argentina!F5)/3</f>
        <v>2</v>
      </c>
      <c r="G5" s="23">
        <f>(Paraguay!G5+Colombia!G5+Argentina!G5)/3</f>
        <v>2</v>
      </c>
      <c r="H5" s="23">
        <f t="shared" si="0"/>
        <v>10</v>
      </c>
      <c r="I5" s="3"/>
      <c r="J5" s="34">
        <f>(Paraguay!I5+Colombia!I5+Argentina!I5)/3</f>
        <v>4.333333333333333</v>
      </c>
      <c r="K5" s="39" t="s">
        <v>45</v>
      </c>
    </row>
    <row r="6" spans="1:11" ht="12.75">
      <c r="A6" s="45"/>
      <c r="B6" s="52">
        <v>6</v>
      </c>
      <c r="C6" s="23">
        <f>(Paraguay!C6+Colombia!C6+Argentina!C6)/3</f>
        <v>2.3333333333333335</v>
      </c>
      <c r="D6" s="23">
        <f>(Paraguay!D6+Colombia!D6+Argentina!D6)/3</f>
        <v>3</v>
      </c>
      <c r="E6" s="23">
        <f>(Paraguay!E6+Colombia!E6+Argentina!E6)/3</f>
        <v>3</v>
      </c>
      <c r="F6" s="23">
        <f>(Paraguay!F6+Colombia!F6+Argentina!F6)/3</f>
        <v>2.6666666666666665</v>
      </c>
      <c r="G6" s="23">
        <f>(Paraguay!G6+Colombia!G6+Argentina!G6)/3</f>
        <v>2.6666666666666665</v>
      </c>
      <c r="H6" s="23">
        <f t="shared" si="0"/>
        <v>13.666666666666666</v>
      </c>
      <c r="I6" s="3">
        <v>1</v>
      </c>
      <c r="J6" s="34">
        <f>(Paraguay!I6+Colombia!I6+Argentina!I6)/3</f>
        <v>1</v>
      </c>
      <c r="K6" s="39" t="s">
        <v>42</v>
      </c>
    </row>
    <row r="7" spans="1:11" ht="13.5" thickBot="1">
      <c r="A7" s="46"/>
      <c r="B7" s="56">
        <v>7</v>
      </c>
      <c r="C7" s="24">
        <f>(Paraguay!C7+Colombia!C7+Argentina!C7)/3</f>
        <v>2.3333333333333335</v>
      </c>
      <c r="D7" s="24">
        <f>(Paraguay!D7+Colombia!D7+Argentina!D7)/3</f>
        <v>2.3333333333333335</v>
      </c>
      <c r="E7" s="24">
        <f>(Paraguay!E7+Colombia!E7+Argentina!E7)/3</f>
        <v>2.6666666666666665</v>
      </c>
      <c r="F7" s="24">
        <f>(Paraguay!F7+Colombia!F7+Argentina!F7)/3</f>
        <v>2.3333333333333335</v>
      </c>
      <c r="G7" s="24">
        <f>(Paraguay!G7+Colombia!G7+Argentina!G7)/3</f>
        <v>2.3333333333333335</v>
      </c>
      <c r="H7" s="24">
        <f t="shared" si="0"/>
        <v>12.000000000000002</v>
      </c>
      <c r="I7" s="5">
        <v>2</v>
      </c>
      <c r="J7" s="29">
        <f>(Paraguay!I7+Colombia!I7+Argentina!I7)/3</f>
        <v>3.6666666666666665</v>
      </c>
      <c r="K7" s="41" t="s">
        <v>42</v>
      </c>
    </row>
    <row r="8" spans="1:11" ht="12.75">
      <c r="A8" s="44" t="s">
        <v>8</v>
      </c>
      <c r="B8" s="53">
        <v>8</v>
      </c>
      <c r="C8" s="22">
        <f>(Paraguay!C8+Colombia!C8+Argentina!C8)/3</f>
        <v>2.6666666666666665</v>
      </c>
      <c r="D8" s="22">
        <f>(Paraguay!D8+Colombia!D8+Argentina!D8)/3</f>
        <v>3</v>
      </c>
      <c r="E8" s="22">
        <f>(Paraguay!E8+Colombia!E8+Argentina!E8)/3</f>
        <v>3</v>
      </c>
      <c r="F8" s="22">
        <f>(Paraguay!F8+Colombia!F8+Argentina!F8)/3</f>
        <v>3</v>
      </c>
      <c r="G8" s="22">
        <f>(Paraguay!G8+Colombia!G8+Argentina!G8)/3</f>
        <v>2.6666666666666665</v>
      </c>
      <c r="H8" s="22">
        <f t="shared" si="0"/>
        <v>14.333333333333332</v>
      </c>
      <c r="I8" s="2">
        <v>1</v>
      </c>
      <c r="J8" s="33">
        <f>(Paraguay!I8+Colombia!I8+Argentina!I8)/3</f>
        <v>1.6666666666666667</v>
      </c>
      <c r="K8" s="39" t="s">
        <v>42</v>
      </c>
    </row>
    <row r="9" spans="1:11" ht="12.75">
      <c r="A9" s="45"/>
      <c r="B9" s="7">
        <v>9</v>
      </c>
      <c r="C9" s="23">
        <f>(Paraguay!C9+Colombia!C9+Argentina!C9)/3</f>
        <v>2</v>
      </c>
      <c r="D9" s="23">
        <f>(Paraguay!D9+Colombia!D9+Argentina!D9)/3</f>
        <v>2.6666666666666665</v>
      </c>
      <c r="E9" s="23">
        <f>(Paraguay!E9+Colombia!E9+Argentina!E9)/3</f>
        <v>2</v>
      </c>
      <c r="F9" s="23">
        <f>(Paraguay!F9+Colombia!F9+Argentina!F9)/3</f>
        <v>2.3333333333333335</v>
      </c>
      <c r="G9" s="23">
        <f>(Paraguay!G9+Colombia!G9+Argentina!G9)/3</f>
        <v>2.6666666666666665</v>
      </c>
      <c r="H9" s="23">
        <f t="shared" si="0"/>
        <v>11.666666666666666</v>
      </c>
      <c r="I9" s="3"/>
      <c r="J9" s="34">
        <f>(Paraguay!I9+Colombia!I9+Argentina!I9)/3</f>
        <v>4.333333333333333</v>
      </c>
      <c r="K9" s="39" t="s">
        <v>45</v>
      </c>
    </row>
    <row r="10" spans="1:11" ht="12.75">
      <c r="A10" s="45"/>
      <c r="B10" s="7">
        <v>10</v>
      </c>
      <c r="C10" s="23">
        <f>(Paraguay!C10+Colombia!C10+Argentina!C10)/3</f>
        <v>2.6666666666666665</v>
      </c>
      <c r="D10" s="23">
        <f>(Paraguay!D10+Colombia!D10+Argentina!D10)/3</f>
        <v>2.6666666666666665</v>
      </c>
      <c r="E10" s="23">
        <f>(Paraguay!E10+Colombia!E10+Argentina!E10)/3</f>
        <v>2.6666666666666665</v>
      </c>
      <c r="F10" s="23">
        <f>(Paraguay!F10+Colombia!F10+Argentina!F10)/3</f>
        <v>2.3333333333333335</v>
      </c>
      <c r="G10" s="23">
        <f>(Paraguay!G10+Colombia!G10+Argentina!G10)/3</f>
        <v>2</v>
      </c>
      <c r="H10" s="23">
        <f t="shared" si="0"/>
        <v>12.333333333333334</v>
      </c>
      <c r="I10" s="3">
        <v>2</v>
      </c>
      <c r="J10" s="34">
        <f>(Paraguay!I10+Colombia!I10+Argentina!I10)/3</f>
        <v>3.6666666666666665</v>
      </c>
      <c r="K10" s="39" t="s">
        <v>45</v>
      </c>
    </row>
    <row r="11" spans="1:11" ht="12.75">
      <c r="A11" s="45"/>
      <c r="B11" s="52">
        <v>11</v>
      </c>
      <c r="C11" s="23">
        <f>(Paraguay!C11+Colombia!C11+Argentina!C11)/3</f>
        <v>2.6666666666666665</v>
      </c>
      <c r="D11" s="23">
        <f>(Paraguay!D11+Colombia!D11+Argentina!D11)/3</f>
        <v>2.6666666666666665</v>
      </c>
      <c r="E11" s="23">
        <f>(Paraguay!E11+Colombia!E11+Argentina!E11)/3</f>
        <v>3</v>
      </c>
      <c r="F11" s="23">
        <f>(Paraguay!F11+Colombia!F11+Argentina!F11)/3</f>
        <v>3</v>
      </c>
      <c r="G11" s="23">
        <f>(Paraguay!G11+Colombia!G11+Argentina!G11)/3</f>
        <v>3</v>
      </c>
      <c r="H11" s="23">
        <f t="shared" si="0"/>
        <v>14.333333333333332</v>
      </c>
      <c r="I11" s="3">
        <v>1</v>
      </c>
      <c r="J11" s="34">
        <f>(Paraguay!I11+Colombia!I11+Argentina!I11)/3</f>
        <v>2.3333333333333335</v>
      </c>
      <c r="K11" s="39" t="s">
        <v>42</v>
      </c>
    </row>
    <row r="12" spans="1:11" ht="13.5" thickBot="1">
      <c r="A12" s="46"/>
      <c r="B12" s="9">
        <v>30</v>
      </c>
      <c r="C12" s="24">
        <f>(Paraguay!C12+Colombia!C12+Argentina!C12)/3</f>
        <v>2.6666666666666665</v>
      </c>
      <c r="D12" s="24">
        <f>(Paraguay!D12+Colombia!D12+Argentina!D12)/3</f>
        <v>2.6666666666666665</v>
      </c>
      <c r="E12" s="24">
        <f>(Paraguay!E12+Colombia!E12+Argentina!E12)/3</f>
        <v>2.6666666666666665</v>
      </c>
      <c r="F12" s="24">
        <f>(Paraguay!F12+Colombia!F12+Argentina!F12)/3</f>
        <v>2</v>
      </c>
      <c r="G12" s="24">
        <f>(Paraguay!G12+Colombia!G12+Argentina!G12)/3</f>
        <v>2.3333333333333335</v>
      </c>
      <c r="H12" s="24">
        <f t="shared" si="0"/>
        <v>12.333333333333334</v>
      </c>
      <c r="I12" s="5">
        <v>2</v>
      </c>
      <c r="J12" s="35">
        <f>(Paraguay!I12+Colombia!I12+Argentina!I12)/3</f>
        <v>2.6666666666666665</v>
      </c>
      <c r="K12" s="41" t="s">
        <v>44</v>
      </c>
    </row>
    <row r="13" spans="1:11" ht="17.25" customHeight="1">
      <c r="A13" s="44" t="s">
        <v>9</v>
      </c>
      <c r="B13" s="6">
        <v>12</v>
      </c>
      <c r="C13" s="22">
        <f>(Paraguay!C13+Colombia!C13+Argentina!C13)/3</f>
        <v>2</v>
      </c>
      <c r="D13" s="22">
        <f>(Paraguay!D13+Colombia!D13+Argentina!D13)/3</f>
        <v>2.3333333333333335</v>
      </c>
      <c r="E13" s="22">
        <f>(Paraguay!E13+Colombia!E13+Argentina!E13)/3</f>
        <v>2.3333333333333335</v>
      </c>
      <c r="F13" s="22">
        <f>(Paraguay!F13+Colombia!F13+Argentina!F13)/3</f>
        <v>2.6666666666666665</v>
      </c>
      <c r="G13" s="22">
        <f>(Paraguay!G13+Colombia!G13+Argentina!G13)/3</f>
        <v>2.3333333333333335</v>
      </c>
      <c r="H13" s="22">
        <f t="shared" si="0"/>
        <v>11.666666666666668</v>
      </c>
      <c r="I13" s="2">
        <v>2</v>
      </c>
      <c r="J13" s="33">
        <f>(Paraguay!I13+Colombia!I13+Argentina!I13)/3</f>
        <v>2.6666666666666665</v>
      </c>
      <c r="K13" s="39" t="s">
        <v>45</v>
      </c>
    </row>
    <row r="14" spans="1:11" ht="13.5" thickBot="1">
      <c r="A14" s="46"/>
      <c r="B14" s="54">
        <v>13</v>
      </c>
      <c r="C14" s="23">
        <f>(Paraguay!C14+Colombia!C14+Argentina!C14)/3</f>
        <v>3</v>
      </c>
      <c r="D14" s="23">
        <f>(Paraguay!D14+Colombia!D14+Argentina!D14)/3</f>
        <v>3</v>
      </c>
      <c r="E14" s="23">
        <f>(Paraguay!E14+Colombia!E14+Argentina!E14)/3</f>
        <v>2.3333333333333335</v>
      </c>
      <c r="F14" s="23">
        <f>(Paraguay!F14+Colombia!F14+Argentina!F14)/3</f>
        <v>2.6666666666666665</v>
      </c>
      <c r="G14" s="23">
        <f>(Paraguay!G14+Colombia!G14+Argentina!G14)/3</f>
        <v>2.6666666666666665</v>
      </c>
      <c r="H14" s="23">
        <f t="shared" si="0"/>
        <v>13.666666666666666</v>
      </c>
      <c r="I14" s="3">
        <v>1</v>
      </c>
      <c r="J14" s="34">
        <f>(Paraguay!I14+Colombia!I14+Argentina!I14)/3</f>
        <v>1.3333333333333333</v>
      </c>
      <c r="K14" s="41" t="s">
        <v>42</v>
      </c>
    </row>
    <row r="15" spans="1:11" ht="21" customHeight="1">
      <c r="A15" s="44" t="s">
        <v>10</v>
      </c>
      <c r="B15" s="10">
        <v>14</v>
      </c>
      <c r="C15" s="23">
        <f>(Paraguay!C15+Colombia!C15+Argentina!C15)/3</f>
        <v>2</v>
      </c>
      <c r="D15" s="23">
        <f>(Paraguay!D15+Colombia!D15+Argentina!D15)/3</f>
        <v>2.3333333333333335</v>
      </c>
      <c r="E15" s="23">
        <f>(Paraguay!E15+Colombia!E15+Argentina!E15)/3</f>
        <v>2</v>
      </c>
      <c r="F15" s="23">
        <f>(Paraguay!F15+Colombia!F15+Argentina!F15)/3</f>
        <v>2.3333333333333335</v>
      </c>
      <c r="G15" s="23">
        <f>(Paraguay!G15+Colombia!G15+Argentina!G15)/3</f>
        <v>2</v>
      </c>
      <c r="H15" s="23">
        <f t="shared" si="0"/>
        <v>10.666666666666668</v>
      </c>
      <c r="I15" s="3"/>
      <c r="J15" s="34">
        <f>(Paraguay!I15+Colombia!I15+Argentina!I15)/3</f>
        <v>4</v>
      </c>
      <c r="K15" s="39" t="s">
        <v>45</v>
      </c>
    </row>
    <row r="16" spans="1:11" ht="18.75" customHeight="1" thickBot="1">
      <c r="A16" s="46"/>
      <c r="B16" s="54">
        <v>15</v>
      </c>
      <c r="C16" s="23">
        <f>(Paraguay!C16+Colombia!C16+Argentina!C16)/3</f>
        <v>2.6666666666666665</v>
      </c>
      <c r="D16" s="23">
        <f>(Paraguay!D16+Colombia!D16+Argentina!D16)/3</f>
        <v>2.6666666666666665</v>
      </c>
      <c r="E16" s="23">
        <f>(Paraguay!E16+Colombia!E16+Argentina!E16)/3</f>
        <v>2.3333333333333335</v>
      </c>
      <c r="F16" s="23">
        <f>(Paraguay!F16+Colombia!F16+Argentina!F16)/3</f>
        <v>2.3333333333333335</v>
      </c>
      <c r="G16" s="23">
        <f>(Paraguay!G16+Colombia!G16+Argentina!G16)/3</f>
        <v>2.3333333333333335</v>
      </c>
      <c r="H16" s="23">
        <f t="shared" si="0"/>
        <v>12.333333333333334</v>
      </c>
      <c r="I16" s="3">
        <v>1</v>
      </c>
      <c r="J16" s="34">
        <f>(Paraguay!I16+Colombia!I16+Argentina!I16)/3</f>
        <v>2</v>
      </c>
      <c r="K16" s="41" t="s">
        <v>42</v>
      </c>
    </row>
    <row r="17" spans="1:11" ht="26.25" customHeight="1" thickBot="1">
      <c r="A17" s="8" t="s">
        <v>11</v>
      </c>
      <c r="B17" s="9">
        <v>16</v>
      </c>
      <c r="C17" s="24">
        <f>(Paraguay!C17+Colombia!C17+Argentina!C17)/3</f>
        <v>2.3333333333333335</v>
      </c>
      <c r="D17" s="24">
        <f>(Paraguay!D17+Colombia!D17+Argentina!D17)/3</f>
        <v>2.3333333333333335</v>
      </c>
      <c r="E17" s="24">
        <f>(Paraguay!E17+Colombia!E17+Argentina!E17)/3</f>
        <v>2</v>
      </c>
      <c r="F17" s="24">
        <f>(Paraguay!F17+Colombia!F17+Argentina!F17)/3</f>
        <v>2.6666666666666665</v>
      </c>
      <c r="G17" s="24">
        <f>(Paraguay!G17+Colombia!G17+Argentina!G17)/3</f>
        <v>2.6666666666666665</v>
      </c>
      <c r="H17" s="24">
        <f t="shared" si="0"/>
        <v>12</v>
      </c>
      <c r="I17" s="5">
        <v>2</v>
      </c>
      <c r="J17" s="35">
        <f>(Paraguay!I17+Colombia!I17+Argentina!I17)/3</f>
        <v>3.3333333333333335</v>
      </c>
      <c r="K17" s="41" t="s">
        <v>42</v>
      </c>
    </row>
    <row r="18" spans="1:11" ht="12.75">
      <c r="A18" s="44" t="s">
        <v>12</v>
      </c>
      <c r="B18" s="53">
        <v>17</v>
      </c>
      <c r="C18" s="22">
        <f>(Paraguay!C18+Colombia!C18+Argentina!C18)/3</f>
        <v>2</v>
      </c>
      <c r="D18" s="22">
        <f>(Paraguay!D18+Colombia!D18+Argentina!D18)/3</f>
        <v>2.6666666666666665</v>
      </c>
      <c r="E18" s="22">
        <f>(Paraguay!E18+Colombia!E18+Argentina!E18)/3</f>
        <v>3</v>
      </c>
      <c r="F18" s="22">
        <f>(Paraguay!F18+Colombia!F18+Argentina!F18)/3</f>
        <v>3</v>
      </c>
      <c r="G18" s="22">
        <f>(Paraguay!G18+Colombia!G18+Argentina!G18)/3</f>
        <v>3</v>
      </c>
      <c r="H18" s="22">
        <f t="shared" si="0"/>
        <v>13.666666666666666</v>
      </c>
      <c r="I18" s="2">
        <v>1</v>
      </c>
      <c r="J18" s="33">
        <f>(Paraguay!I18+Colombia!I18+Argentina!I18)/3</f>
        <v>1</v>
      </c>
      <c r="K18" s="39" t="s">
        <v>42</v>
      </c>
    </row>
    <row r="19" spans="1:11" ht="12.75">
      <c r="A19" s="45"/>
      <c r="B19" s="58">
        <v>18</v>
      </c>
      <c r="C19" s="23">
        <f>(Paraguay!C19+Colombia!C19+Argentina!C19)/3</f>
        <v>2</v>
      </c>
      <c r="D19" s="23">
        <f>(Paraguay!D19+Colombia!D19+Argentina!D19)/3</f>
        <v>1.6666666666666667</v>
      </c>
      <c r="E19" s="23">
        <f>(Paraguay!E19+Colombia!E19+Argentina!E19)/3</f>
        <v>2</v>
      </c>
      <c r="F19" s="23">
        <f>(Paraguay!F19+Colombia!F19+Argentina!F19)/3</f>
        <v>2</v>
      </c>
      <c r="G19" s="23">
        <f>(Paraguay!G19+Colombia!G19+Argentina!G19)/3</f>
        <v>2</v>
      </c>
      <c r="H19" s="23">
        <f t="shared" si="0"/>
        <v>9.666666666666668</v>
      </c>
      <c r="I19" s="3">
        <v>2</v>
      </c>
      <c r="J19" s="34">
        <f>(Paraguay!I19+Colombia!I19+Argentina!I19)/3</f>
        <v>3</v>
      </c>
      <c r="K19" s="39" t="s">
        <v>42</v>
      </c>
    </row>
    <row r="20" spans="1:11" ht="13.5" thickBot="1">
      <c r="A20" s="46"/>
      <c r="B20" s="9">
        <v>19</v>
      </c>
      <c r="C20" s="23">
        <f>(Paraguay!C20+Colombia!C20+Argentina!C20)/3</f>
        <v>1.3333333333333333</v>
      </c>
      <c r="D20" s="23">
        <f>(Paraguay!D20+Colombia!D20+Argentina!D20)/3</f>
        <v>1.3333333333333333</v>
      </c>
      <c r="E20" s="23">
        <f>(Paraguay!E20+Colombia!E20+Argentina!E20)/3</f>
        <v>2</v>
      </c>
      <c r="F20" s="23">
        <f>(Paraguay!F20+Colombia!F20+Argentina!F20)/3</f>
        <v>2</v>
      </c>
      <c r="G20" s="23">
        <f>(Paraguay!G20+Colombia!G20+Argentina!G20)/3</f>
        <v>2</v>
      </c>
      <c r="H20" s="23">
        <f t="shared" si="0"/>
        <v>8.666666666666666</v>
      </c>
      <c r="I20" s="3"/>
      <c r="J20" s="34">
        <f>(Paraguay!I20+Colombia!I20+Argentina!I20)/3</f>
        <v>5</v>
      </c>
      <c r="K20" s="41" t="s">
        <v>45</v>
      </c>
    </row>
    <row r="21" spans="1:11" ht="12.75">
      <c r="A21" s="44" t="s">
        <v>13</v>
      </c>
      <c r="B21" s="58">
        <v>20</v>
      </c>
      <c r="C21" s="23">
        <f>(Paraguay!C21+Colombia!C21+Argentina!C21)/3</f>
        <v>2.6666666666666665</v>
      </c>
      <c r="D21" s="23">
        <f>(Paraguay!D21+Colombia!D21+Argentina!D21)/3</f>
        <v>2</v>
      </c>
      <c r="E21" s="23">
        <f>(Paraguay!E21+Colombia!E21+Argentina!E21)/3</f>
        <v>2.6666666666666665</v>
      </c>
      <c r="F21" s="23">
        <f>(Paraguay!F21+Colombia!F21+Argentina!F21)/3</f>
        <v>2</v>
      </c>
      <c r="G21" s="23">
        <f>(Paraguay!G21+Colombia!G21+Argentina!G21)/3</f>
        <v>2</v>
      </c>
      <c r="H21" s="23">
        <f t="shared" si="0"/>
        <v>11.333333333333332</v>
      </c>
      <c r="I21" s="3">
        <v>2</v>
      </c>
      <c r="J21" s="34">
        <f>(Paraguay!I21+Colombia!I21+Argentina!I21)/3</f>
        <v>3.3333333333333335</v>
      </c>
      <c r="K21" s="39" t="s">
        <v>42</v>
      </c>
    </row>
    <row r="22" spans="1:11" ht="12.75">
      <c r="A22" s="45"/>
      <c r="B22" s="7">
        <v>21</v>
      </c>
      <c r="C22" s="23">
        <f>(Paraguay!C22+Colombia!C22+Argentina!C22)/3</f>
        <v>2.3333333333333335</v>
      </c>
      <c r="D22" s="23">
        <f>(Paraguay!D22+Colombia!D22+Argentina!D22)/3</f>
        <v>2</v>
      </c>
      <c r="E22" s="23">
        <f>(Paraguay!E22+Colombia!E22+Argentina!E22)/3</f>
        <v>2</v>
      </c>
      <c r="F22" s="23">
        <f>(Paraguay!F22+Colombia!F22+Argentina!F22)/3</f>
        <v>2</v>
      </c>
      <c r="G22" s="23">
        <f>(Paraguay!G22+Colombia!G22+Argentina!G22)/3</f>
        <v>2</v>
      </c>
      <c r="H22" s="23">
        <f t="shared" si="0"/>
        <v>10.333333333333334</v>
      </c>
      <c r="I22" s="3"/>
      <c r="J22" s="34">
        <f>(Paraguay!I22+Colombia!I22+Argentina!I22)/3</f>
        <v>3.3333333333333335</v>
      </c>
      <c r="K22" s="39" t="s">
        <v>45</v>
      </c>
    </row>
    <row r="23" spans="1:11" ht="13.5" thickBot="1">
      <c r="A23" s="46"/>
      <c r="B23" s="54">
        <v>22</v>
      </c>
      <c r="C23" s="23">
        <f>(Paraguay!C23+Colombia!C23+Argentina!C23)/3</f>
        <v>3</v>
      </c>
      <c r="D23" s="23">
        <f>(Paraguay!D23+Colombia!D23+Argentina!D23)/3</f>
        <v>2.6666666666666665</v>
      </c>
      <c r="E23" s="23">
        <f>(Paraguay!E23+Colombia!E23+Argentina!E23)/3</f>
        <v>2.6666666666666665</v>
      </c>
      <c r="F23" s="23">
        <f>(Paraguay!F23+Colombia!F23+Argentina!F23)/3</f>
        <v>2.3333333333333335</v>
      </c>
      <c r="G23" s="23">
        <f>(Paraguay!G23+Colombia!G23+Argentina!G23)/3</f>
        <v>2.3333333333333335</v>
      </c>
      <c r="H23" s="23">
        <f t="shared" si="0"/>
        <v>13</v>
      </c>
      <c r="I23" s="3">
        <v>1</v>
      </c>
      <c r="J23" s="34">
        <f>(Paraguay!I23+Colombia!I23+Argentina!I23)/3</f>
        <v>2</v>
      </c>
      <c r="K23" s="41" t="s">
        <v>42</v>
      </c>
    </row>
    <row r="24" spans="1:11" ht="12.75">
      <c r="A24" s="44" t="s">
        <v>14</v>
      </c>
      <c r="B24" s="7">
        <v>23</v>
      </c>
      <c r="C24" s="23">
        <f>(Paraguay!C24+Colombia!C24+Argentina!C24)/3</f>
        <v>3</v>
      </c>
      <c r="D24" s="23">
        <f>(Paraguay!D24+Colombia!D24+Argentina!D24)/3</f>
        <v>2</v>
      </c>
      <c r="E24" s="23">
        <f>(Paraguay!E24+Colombia!E24+Argentina!E24)/3</f>
        <v>2.3333333333333335</v>
      </c>
      <c r="F24" s="23">
        <f>(Paraguay!F24+Colombia!F24+Argentina!F24)/3</f>
        <v>1.6666666666666667</v>
      </c>
      <c r="G24" s="23">
        <f>(Paraguay!G24+Colombia!G24+Argentina!G24)/3</f>
        <v>1.6666666666666667</v>
      </c>
      <c r="H24" s="23">
        <f t="shared" si="0"/>
        <v>10.666666666666666</v>
      </c>
      <c r="I24" s="3"/>
      <c r="J24" s="34">
        <f>(Paraguay!I24+Colombia!I24+Argentina!I24)/3</f>
        <v>3.6666666666666665</v>
      </c>
      <c r="K24" s="39" t="s">
        <v>45</v>
      </c>
    </row>
    <row r="25" spans="1:11" ht="12.75">
      <c r="A25" s="45"/>
      <c r="B25" s="52">
        <v>24</v>
      </c>
      <c r="C25" s="23">
        <f>(Paraguay!C25+Colombia!C25+Argentina!C25)/3</f>
        <v>3</v>
      </c>
      <c r="D25" s="23">
        <f>(Paraguay!D25+Colombia!D25+Argentina!D25)/3</f>
        <v>2.6666666666666665</v>
      </c>
      <c r="E25" s="23">
        <f>(Paraguay!E25+Colombia!E25+Argentina!E25)/3</f>
        <v>3</v>
      </c>
      <c r="F25" s="23">
        <f>(Paraguay!F25+Colombia!F25+Argentina!F25)/3</f>
        <v>2.6666666666666665</v>
      </c>
      <c r="G25" s="23">
        <f>(Paraguay!G25+Colombia!G25+Argentina!G25)/3</f>
        <v>2</v>
      </c>
      <c r="H25" s="23">
        <f t="shared" si="0"/>
        <v>13.333333333333332</v>
      </c>
      <c r="I25" s="3">
        <v>1</v>
      </c>
      <c r="J25" s="34">
        <f>(Paraguay!I25+Colombia!I25+Argentina!I25)/3</f>
        <v>2.6666666666666665</v>
      </c>
      <c r="K25" s="39" t="s">
        <v>42</v>
      </c>
    </row>
    <row r="26" spans="1:11" ht="13.5" thickBot="1">
      <c r="A26" s="46"/>
      <c r="B26" s="9">
        <v>25</v>
      </c>
      <c r="C26" s="24">
        <f>(Paraguay!C26+Colombia!C26+Argentina!C26)/3</f>
        <v>3</v>
      </c>
      <c r="D26" s="24">
        <f>(Paraguay!D26+Colombia!D26+Argentina!D26)/3</f>
        <v>2.6666666666666665</v>
      </c>
      <c r="E26" s="24">
        <f>(Paraguay!E26+Colombia!E26+Argentina!E26)/3</f>
        <v>2.6666666666666665</v>
      </c>
      <c r="F26" s="24">
        <f>(Paraguay!F26+Colombia!F26+Argentina!F26)/3</f>
        <v>1.3333333333333333</v>
      </c>
      <c r="G26" s="24">
        <f>(Paraguay!G26+Colombia!G26+Argentina!G26)/3</f>
        <v>2</v>
      </c>
      <c r="H26" s="24">
        <f t="shared" si="0"/>
        <v>11.666666666666666</v>
      </c>
      <c r="I26" s="5">
        <v>2</v>
      </c>
      <c r="J26" s="35">
        <f>(Paraguay!I26+Colombia!I26+Argentina!I26)/3</f>
        <v>2.3333333333333335</v>
      </c>
      <c r="K26" s="41" t="s">
        <v>42</v>
      </c>
    </row>
    <row r="27" spans="1:11" ht="12.75">
      <c r="A27" s="44" t="s">
        <v>15</v>
      </c>
      <c r="B27" s="6">
        <v>26</v>
      </c>
      <c r="C27" s="22">
        <f>(Paraguay!C27+Colombia!C27+Argentina!C27)/3</f>
        <v>1.6666666666666667</v>
      </c>
      <c r="D27" s="22">
        <f>(Paraguay!D27+Colombia!D27+Argentina!D27)/3</f>
        <v>1.6666666666666667</v>
      </c>
      <c r="E27" s="22">
        <f>(Paraguay!E27+Colombia!E27+Argentina!E27)/3</f>
        <v>1.6666666666666667</v>
      </c>
      <c r="F27" s="22">
        <f>(Paraguay!F27+Colombia!F27+Argentina!F27)/3</f>
        <v>2</v>
      </c>
      <c r="G27" s="22">
        <f>(Paraguay!G27+Colombia!G27+Argentina!G27)/3</f>
        <v>2</v>
      </c>
      <c r="H27" s="22">
        <f t="shared" si="0"/>
        <v>9</v>
      </c>
      <c r="I27" s="2"/>
      <c r="J27" s="33">
        <f>(Paraguay!I27+Colombia!I27+Argentina!I27)/3</f>
        <v>2.6666666666666665</v>
      </c>
      <c r="K27" s="39" t="s">
        <v>44</v>
      </c>
    </row>
    <row r="28" spans="1:11" ht="12.75">
      <c r="A28" s="45"/>
      <c r="B28" s="52">
        <v>27</v>
      </c>
      <c r="C28" s="23">
        <f>(Paraguay!C28+Colombia!C28+Argentina!C28)/3</f>
        <v>1</v>
      </c>
      <c r="D28" s="23">
        <f>(Paraguay!D28+Colombia!D28+Argentina!D28)/3</f>
        <v>2.3333333333333335</v>
      </c>
      <c r="E28" s="23">
        <f>(Paraguay!E28+Colombia!E28+Argentina!E28)/3</f>
        <v>2</v>
      </c>
      <c r="F28" s="23">
        <f>(Paraguay!F28+Colombia!F28+Argentina!F28)/3</f>
        <v>2.6666666666666665</v>
      </c>
      <c r="G28" s="23">
        <f>(Paraguay!G28+Colombia!G28+Argentina!G28)/3</f>
        <v>2.3333333333333335</v>
      </c>
      <c r="H28" s="23">
        <f t="shared" si="0"/>
        <v>10.333333333333334</v>
      </c>
      <c r="I28" s="3">
        <v>1</v>
      </c>
      <c r="J28" s="34">
        <f>(Paraguay!I28+Colombia!I28+Argentina!I28)/3</f>
        <v>1.3333333333333333</v>
      </c>
      <c r="K28" s="39" t="s">
        <v>42</v>
      </c>
    </row>
    <row r="29" spans="1:11" ht="13.5" thickBot="1">
      <c r="A29" s="46"/>
      <c r="B29" s="56">
        <v>28</v>
      </c>
      <c r="C29" s="24">
        <f>(Paraguay!C29+Colombia!C29+Argentina!C29)/3</f>
        <v>0.6666666666666666</v>
      </c>
      <c r="D29" s="24">
        <f>(Paraguay!D29+Colombia!D29+Argentina!D29)/3</f>
        <v>2</v>
      </c>
      <c r="E29" s="24">
        <f>(Paraguay!E29+Colombia!E29+Argentina!E29)/3</f>
        <v>2</v>
      </c>
      <c r="F29" s="24">
        <f>(Paraguay!F29+Colombia!F29+Argentina!F29)/3</f>
        <v>2.3333333333333335</v>
      </c>
      <c r="G29" s="24">
        <f>(Paraguay!G29+Colombia!G29+Argentina!G29)/3</f>
        <v>2.3333333333333335</v>
      </c>
      <c r="H29" s="24">
        <f t="shared" si="0"/>
        <v>9.333333333333334</v>
      </c>
      <c r="I29" s="5">
        <v>2</v>
      </c>
      <c r="J29" s="35">
        <f>(Paraguay!I29+Colombia!I29+Argentina!I29)/3</f>
        <v>3.3333333333333335</v>
      </c>
      <c r="K29" s="41" t="s">
        <v>44</v>
      </c>
    </row>
    <row r="30" spans="1:11" ht="13.5" thickBot="1">
      <c r="A30" s="8" t="s">
        <v>16</v>
      </c>
      <c r="B30" s="11">
        <v>29</v>
      </c>
      <c r="C30" s="25">
        <f>(Paraguay!C30+Colombia!C30+Argentina!C30)/3</f>
        <v>2</v>
      </c>
      <c r="D30" s="25">
        <f>(Paraguay!D30+Colombia!D30+Argentina!D30)/3</f>
        <v>1.3333333333333333</v>
      </c>
      <c r="E30" s="25">
        <f>(Paraguay!E30+Colombia!E30+Argentina!E30)/3</f>
        <v>1.3333333333333333</v>
      </c>
      <c r="F30" s="25">
        <f>(Paraguay!F30+Colombia!F30+Argentina!F30)/3</f>
        <v>1.3333333333333333</v>
      </c>
      <c r="G30" s="25">
        <f>(Paraguay!G30+Colombia!G30+Argentina!G30)/3</f>
        <v>1.6666666666666667</v>
      </c>
      <c r="H30" s="25">
        <f t="shared" si="0"/>
        <v>7.666666666666666</v>
      </c>
      <c r="I30" s="1"/>
      <c r="J30" s="36">
        <f>(Paraguay!I30+Colombia!I30+Argentina!I30)/3</f>
        <v>6</v>
      </c>
      <c r="K30" s="41" t="s">
        <v>45</v>
      </c>
    </row>
    <row r="31" spans="1:11" ht="12.75">
      <c r="A31" s="44" t="s">
        <v>17</v>
      </c>
      <c r="B31" s="53">
        <v>31</v>
      </c>
      <c r="C31" s="22">
        <f>(Paraguay!C31+Colombia!C31+Argentina!C31)/3</f>
        <v>1.6666666666666667</v>
      </c>
      <c r="D31" s="22">
        <f>(Paraguay!D31+Colombia!D31+Argentina!D31)/3</f>
        <v>3</v>
      </c>
      <c r="E31" s="22">
        <f>(Paraguay!E31+Colombia!E31+Argentina!E31)/3</f>
        <v>2.6666666666666665</v>
      </c>
      <c r="F31" s="22">
        <f>(Paraguay!F31+Colombia!F31+Argentina!F31)/3</f>
        <v>3</v>
      </c>
      <c r="G31" s="22">
        <f>(Paraguay!G31+Colombia!G31+Argentina!G31)/3</f>
        <v>3</v>
      </c>
      <c r="H31" s="22">
        <f t="shared" si="0"/>
        <v>13.333333333333334</v>
      </c>
      <c r="I31" s="2">
        <v>1</v>
      </c>
      <c r="J31" s="33">
        <f>(Paraguay!I31+Colombia!I31+Argentina!I31)/3</f>
        <v>1</v>
      </c>
      <c r="K31" s="39" t="s">
        <v>42</v>
      </c>
    </row>
    <row r="32" spans="1:11" ht="13.5" thickBot="1">
      <c r="A32" s="46"/>
      <c r="B32" s="9">
        <v>32</v>
      </c>
      <c r="C32" s="24">
        <f>(Paraguay!C32+Colombia!C32+Argentina!C32)/3</f>
        <v>1</v>
      </c>
      <c r="D32" s="24">
        <f>(Paraguay!D32+Colombia!D32+Argentina!D32)/3</f>
        <v>1.6666666666666667</v>
      </c>
      <c r="E32" s="24">
        <f>(Paraguay!E32+Colombia!E32+Argentina!E32)/3</f>
        <v>2.3333333333333335</v>
      </c>
      <c r="F32" s="24">
        <f>(Paraguay!F32+Colombia!F32+Argentina!F32)/3</f>
        <v>2.6666666666666665</v>
      </c>
      <c r="G32" s="24">
        <f>(Paraguay!G32+Colombia!G32+Argentina!G32)/3</f>
        <v>2.6666666666666665</v>
      </c>
      <c r="H32" s="24">
        <f t="shared" si="0"/>
        <v>10.333333333333332</v>
      </c>
      <c r="I32" s="4"/>
      <c r="J32" s="37">
        <f>(Paraguay!I32+Colombia!I32+Argentina!I32)/3</f>
        <v>3.3333333333333335</v>
      </c>
      <c r="K32" s="41" t="s">
        <v>45</v>
      </c>
    </row>
    <row r="33" spans="1:11" ht="12.75">
      <c r="A33" s="44" t="s">
        <v>18</v>
      </c>
      <c r="B33" s="6">
        <v>33</v>
      </c>
      <c r="C33" s="22">
        <f>(Paraguay!C33+Colombia!C33+Argentina!C33)/3</f>
        <v>0.6666666666666666</v>
      </c>
      <c r="D33" s="22">
        <f>(Paraguay!D33+Colombia!D33+Argentina!D33)/3</f>
        <v>1.3333333333333333</v>
      </c>
      <c r="E33" s="22">
        <f>(Paraguay!E33+Colombia!E33+Argentina!E33)/3</f>
        <v>1.6666666666666667</v>
      </c>
      <c r="F33" s="22">
        <f>(Paraguay!F33+Colombia!F33+Argentina!F33)/3</f>
        <v>2</v>
      </c>
      <c r="G33" s="22">
        <f>(Paraguay!G33+Colombia!G33+Argentina!G33)/3</f>
        <v>2</v>
      </c>
      <c r="H33" s="22">
        <f t="shared" si="0"/>
        <v>7.666666666666667</v>
      </c>
      <c r="I33" s="2"/>
      <c r="J33" s="33">
        <f>(Paraguay!I33+Colombia!I33+Argentina!I33)/3</f>
        <v>4.666666666666667</v>
      </c>
      <c r="K33" s="39" t="s">
        <v>45</v>
      </c>
    </row>
    <row r="34" spans="1:11" ht="12.75">
      <c r="A34" s="45"/>
      <c r="B34" s="52">
        <v>34</v>
      </c>
      <c r="C34" s="26">
        <f>(Paraguay!C34+Colombia!C34+Argentina!C34)/3</f>
        <v>2.3333333333333335</v>
      </c>
      <c r="D34" s="26">
        <f>(Paraguay!D34+Colombia!D34+Argentina!D34)/3</f>
        <v>3</v>
      </c>
      <c r="E34" s="26">
        <f>(Paraguay!E34+Colombia!E34+Argentina!E34)/3</f>
        <v>2.6666666666666665</v>
      </c>
      <c r="F34" s="26">
        <f>(Paraguay!F34+Colombia!F34+Argentina!F34)/3</f>
        <v>2.6666666666666665</v>
      </c>
      <c r="G34" s="26">
        <f>(Paraguay!G34+Colombia!G34+Argentina!G34)/3</f>
        <v>2.6666666666666665</v>
      </c>
      <c r="H34" s="23">
        <f t="shared" si="0"/>
        <v>13.333333333333332</v>
      </c>
      <c r="I34" s="3">
        <v>1</v>
      </c>
      <c r="J34" s="34">
        <f>(Paraguay!I34+Colombia!I34+Argentina!I34)/3</f>
        <v>1.3333333333333333</v>
      </c>
      <c r="K34" s="39" t="s">
        <v>42</v>
      </c>
    </row>
    <row r="35" spans="1:11" ht="13.5" thickBot="1">
      <c r="A35" s="51"/>
      <c r="B35" s="56">
        <v>36</v>
      </c>
      <c r="C35" s="24">
        <f>(Paraguay!C35+Colombia!C35+Argentina!C35)/3</f>
        <v>0.6666666666666666</v>
      </c>
      <c r="D35" s="24">
        <f>(Paraguay!D35+Colombia!D35+Argentina!D35)/3</f>
        <v>1</v>
      </c>
      <c r="E35" s="24">
        <f>(Paraguay!E35+Colombia!E35+Argentina!E35)/3</f>
        <v>1</v>
      </c>
      <c r="F35" s="24">
        <f>(Paraguay!F35+Colombia!F35+Argentina!F35)/3</f>
        <v>1</v>
      </c>
      <c r="G35" s="24">
        <f>(Paraguay!G35+Colombia!G35+Argentina!G35)/3</f>
        <v>0.6666666666666666</v>
      </c>
      <c r="H35" s="24">
        <f>SUM(C35:G35)</f>
        <v>4.333333333333333</v>
      </c>
      <c r="I35" s="43" t="s">
        <v>40</v>
      </c>
      <c r="J35" s="35">
        <f>(Paraguay!I35+Colombia!I35+Argentina!I35)/3</f>
        <v>0.3333333333333333</v>
      </c>
      <c r="K35" s="42" t="s">
        <v>42</v>
      </c>
    </row>
    <row r="36" spans="1:11" ht="13.5" thickBot="1">
      <c r="A36" s="8" t="s">
        <v>19</v>
      </c>
      <c r="B36" s="55">
        <v>35</v>
      </c>
      <c r="C36" s="25">
        <f>(Paraguay!C36+Colombia!C36+Argentina!C36)/3</f>
        <v>2.3333333333333335</v>
      </c>
      <c r="D36" s="25">
        <f>(Paraguay!D36+Colombia!D36+Argentina!D36)/3</f>
        <v>2.6666666666666665</v>
      </c>
      <c r="E36" s="25">
        <f>(Paraguay!E36+Colombia!E36+Argentina!E36)/3</f>
        <v>2.3333333333333335</v>
      </c>
      <c r="F36" s="25">
        <f>(Paraguay!F36+Colombia!F36+Argentina!F36)/3</f>
        <v>2.3333333333333335</v>
      </c>
      <c r="G36" s="25">
        <f>(Paraguay!G36+Colombia!G36+Argentina!G36)/3</f>
        <v>2.3333333333333335</v>
      </c>
      <c r="H36" s="1">
        <f>SUM(C36:G36)</f>
        <v>12.000000000000002</v>
      </c>
      <c r="I36" s="1">
        <v>1</v>
      </c>
      <c r="J36" s="36">
        <f>(Paraguay!I36+Colombia!I36+Argentina!I36)/3</f>
        <v>1</v>
      </c>
      <c r="K36" s="40" t="s">
        <v>42</v>
      </c>
    </row>
    <row r="37" spans="1:11" ht="12.75">
      <c r="A37" s="47" t="s">
        <v>39</v>
      </c>
      <c r="B37" s="49"/>
      <c r="C37" s="15" t="s">
        <v>24</v>
      </c>
      <c r="D37" s="15" t="s">
        <v>27</v>
      </c>
      <c r="E37" s="15" t="s">
        <v>30</v>
      </c>
      <c r="F37" s="15" t="s">
        <v>33</v>
      </c>
      <c r="G37" s="15" t="s">
        <v>33</v>
      </c>
      <c r="H37" s="27">
        <f>MAX(H2:H36)</f>
        <v>14.333333333333332</v>
      </c>
      <c r="I37" s="16" t="s">
        <v>36</v>
      </c>
      <c r="J37" s="30" t="s">
        <v>46</v>
      </c>
      <c r="K37" s="32">
        <f>COUNTIF(K2:K36,"si")</f>
        <v>19</v>
      </c>
    </row>
    <row r="38" spans="1:11" ht="12.75">
      <c r="A38" s="48"/>
      <c r="B38" s="50"/>
      <c r="C38" s="15" t="s">
        <v>25</v>
      </c>
      <c r="D38" s="15" t="s">
        <v>28</v>
      </c>
      <c r="E38" s="15" t="s">
        <v>31</v>
      </c>
      <c r="F38" s="15" t="s">
        <v>34</v>
      </c>
      <c r="G38" s="15" t="s">
        <v>34</v>
      </c>
      <c r="H38" s="17" t="s">
        <v>23</v>
      </c>
      <c r="I38" s="15" t="s">
        <v>37</v>
      </c>
      <c r="J38" s="31" t="s">
        <v>47</v>
      </c>
      <c r="K38" s="32">
        <f>COUNTIF(K2:K36,"?")</f>
        <v>4</v>
      </c>
    </row>
    <row r="39" spans="1:11" ht="12.75">
      <c r="A39" s="48"/>
      <c r="B39" s="50"/>
      <c r="C39" s="15" t="s">
        <v>26</v>
      </c>
      <c r="D39" s="15" t="s">
        <v>29</v>
      </c>
      <c r="E39" s="15" t="s">
        <v>32</v>
      </c>
      <c r="F39" s="15" t="s">
        <v>35</v>
      </c>
      <c r="G39" s="15" t="s">
        <v>35</v>
      </c>
      <c r="H39" s="18"/>
      <c r="I39" s="15" t="s">
        <v>38</v>
      </c>
      <c r="J39" s="31" t="s">
        <v>48</v>
      </c>
      <c r="K39" s="32">
        <f>COUNTIF(K2:K36,"no")</f>
        <v>12</v>
      </c>
    </row>
  </sheetData>
  <mergeCells count="12">
    <mergeCell ref="A37:A39"/>
    <mergeCell ref="B37:B39"/>
    <mergeCell ref="A31:A32"/>
    <mergeCell ref="A18:A20"/>
    <mergeCell ref="A21:A23"/>
    <mergeCell ref="A24:A26"/>
    <mergeCell ref="A27:A29"/>
    <mergeCell ref="A33:A35"/>
    <mergeCell ref="A2:A7"/>
    <mergeCell ref="A8:A12"/>
    <mergeCell ref="A13:A14"/>
    <mergeCell ref="A15:A16"/>
  </mergeCells>
  <conditionalFormatting sqref="C2:G36">
    <cfRule type="cellIs" priority="1" dxfId="0" operator="between" stopIfTrue="1">
      <formula>1</formula>
      <formula>3</formula>
    </cfRule>
    <cfRule type="cellIs" priority="2" dxfId="1" operator="between" stopIfTrue="1">
      <formula>4</formula>
      <formula>9</formula>
    </cfRule>
    <cfRule type="cellIs" priority="3" dxfId="2" operator="between" stopIfTrue="1">
      <formula>0</formula>
      <formula>0</formula>
    </cfRule>
  </conditionalFormatting>
  <conditionalFormatting sqref="H37">
    <cfRule type="cellIs" priority="4" dxfId="3" operator="greaterThanOrEqual" stopIfTrue="1">
      <formula>$H$37</formula>
    </cfRule>
  </conditionalFormatting>
  <conditionalFormatting sqref="H2:H36">
    <cfRule type="cellIs" priority="5" dxfId="4" operator="greaterThanOrEqual" stopIfTrue="1">
      <formula>$H$37</formula>
    </cfRule>
  </conditionalFormatting>
  <conditionalFormatting sqref="I2:J36 K7 K12 K14 K16:K17 K20 K23 K26 K29:K30 K32 K35">
    <cfRule type="cellIs" priority="6" dxfId="5" operator="equal" stopIfTrue="1">
      <formula>1</formula>
    </cfRule>
  </conditionalFormatting>
  <printOptions/>
  <pageMargins left="0.75" right="0.75" top="1" bottom="1" header="0" footer="0"/>
  <pageSetup horizontalDpi="200" verticalDpi="2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7"/>
  <sheetViews>
    <sheetView workbookViewId="0" topLeftCell="A1">
      <pane xSplit="2" ySplit="1" topLeftCell="C21" activePane="bottomRight" state="frozen"/>
      <selection pane="topLeft" activeCell="A1" sqref="A1"/>
      <selection pane="topRight" activeCell="C1" sqref="C1"/>
      <selection pane="bottomLeft" activeCell="A2" sqref="A2"/>
      <selection pane="bottomRight" activeCell="I36" sqref="I36"/>
    </sheetView>
  </sheetViews>
  <sheetFormatPr defaultColWidth="11.421875" defaultRowHeight="12.75"/>
  <cols>
    <col min="1" max="1" width="13.28125" style="0" customWidth="1"/>
    <col min="2" max="2" width="8.00390625" style="0" customWidth="1"/>
    <col min="3" max="3" width="9.140625" style="0" customWidth="1"/>
    <col min="8" max="8" width="8.00390625" style="0" customWidth="1"/>
    <col min="9" max="9" width="8.140625" style="0" customWidth="1"/>
  </cols>
  <sheetData>
    <row r="1" spans="1:9" ht="40.5" customHeight="1" thickBot="1">
      <c r="A1" s="12" t="s">
        <v>0</v>
      </c>
      <c r="B1" s="13" t="s">
        <v>1</v>
      </c>
      <c r="C1" s="13" t="s">
        <v>2</v>
      </c>
      <c r="D1" s="13" t="s">
        <v>3</v>
      </c>
      <c r="E1" s="13" t="s">
        <v>4</v>
      </c>
      <c r="F1" s="13" t="s">
        <v>20</v>
      </c>
      <c r="G1" s="13" t="s">
        <v>21</v>
      </c>
      <c r="H1" s="13" t="s">
        <v>22</v>
      </c>
      <c r="I1" s="13" t="s">
        <v>5</v>
      </c>
    </row>
    <row r="2" spans="1:9" ht="12.75">
      <c r="A2" s="44" t="s">
        <v>6</v>
      </c>
      <c r="B2" s="6" t="s">
        <v>7</v>
      </c>
      <c r="C2" s="2">
        <v>2</v>
      </c>
      <c r="D2" s="2">
        <v>2</v>
      </c>
      <c r="E2" s="2">
        <v>2</v>
      </c>
      <c r="F2" s="2">
        <v>2</v>
      </c>
      <c r="G2" s="2">
        <v>2</v>
      </c>
      <c r="H2" s="2">
        <f aca="true" t="shared" si="0" ref="H2:H36">SUM(C2:G2)</f>
        <v>10</v>
      </c>
      <c r="I2" s="2">
        <v>3</v>
      </c>
    </row>
    <row r="3" spans="1:9" ht="12.75">
      <c r="A3" s="45"/>
      <c r="B3" s="7">
        <v>3</v>
      </c>
      <c r="C3" s="3">
        <v>1</v>
      </c>
      <c r="D3" s="3">
        <v>1</v>
      </c>
      <c r="E3" s="3">
        <v>1</v>
      </c>
      <c r="F3" s="3">
        <v>1</v>
      </c>
      <c r="G3" s="3">
        <v>1</v>
      </c>
      <c r="H3" s="3">
        <f t="shared" si="0"/>
        <v>5</v>
      </c>
      <c r="I3" s="3">
        <v>6</v>
      </c>
    </row>
    <row r="4" spans="1:9" ht="12.75">
      <c r="A4" s="45"/>
      <c r="B4" s="7">
        <v>4</v>
      </c>
      <c r="C4" s="3">
        <v>2</v>
      </c>
      <c r="D4" s="3">
        <v>2</v>
      </c>
      <c r="E4" s="3">
        <v>2</v>
      </c>
      <c r="F4" s="3">
        <v>2</v>
      </c>
      <c r="G4" s="3">
        <v>2</v>
      </c>
      <c r="H4" s="3">
        <f t="shared" si="0"/>
        <v>10</v>
      </c>
      <c r="I4" s="3">
        <v>3</v>
      </c>
    </row>
    <row r="5" spans="1:9" ht="12.75">
      <c r="A5" s="45"/>
      <c r="B5" s="7">
        <v>5</v>
      </c>
      <c r="C5" s="3">
        <v>1</v>
      </c>
      <c r="D5" s="3">
        <v>1</v>
      </c>
      <c r="E5" s="3">
        <v>2</v>
      </c>
      <c r="F5" s="3">
        <v>2</v>
      </c>
      <c r="G5" s="3">
        <v>2</v>
      </c>
      <c r="H5" s="3">
        <f t="shared" si="0"/>
        <v>8</v>
      </c>
      <c r="I5" s="3">
        <v>5</v>
      </c>
    </row>
    <row r="6" spans="1:9" ht="12.75">
      <c r="A6" s="45"/>
      <c r="B6" s="7">
        <v>6</v>
      </c>
      <c r="C6" s="3">
        <v>3</v>
      </c>
      <c r="D6" s="3">
        <v>3</v>
      </c>
      <c r="E6" s="3">
        <v>3</v>
      </c>
      <c r="F6" s="3">
        <v>3</v>
      </c>
      <c r="G6" s="3">
        <v>3</v>
      </c>
      <c r="H6" s="3">
        <f t="shared" si="0"/>
        <v>15</v>
      </c>
      <c r="I6" s="3">
        <v>1</v>
      </c>
    </row>
    <row r="7" spans="1:9" ht="13.5" thickBot="1">
      <c r="A7" s="46"/>
      <c r="B7" s="9">
        <v>7</v>
      </c>
      <c r="C7" s="5">
        <v>2</v>
      </c>
      <c r="D7" s="5">
        <v>3</v>
      </c>
      <c r="E7" s="5">
        <v>3</v>
      </c>
      <c r="F7" s="5">
        <v>3</v>
      </c>
      <c r="G7" s="5">
        <v>3</v>
      </c>
      <c r="H7" s="5">
        <f t="shared" si="0"/>
        <v>14</v>
      </c>
      <c r="I7" s="5">
        <v>2</v>
      </c>
    </row>
    <row r="8" spans="1:9" ht="12.75">
      <c r="A8" s="44" t="s">
        <v>8</v>
      </c>
      <c r="B8" s="6">
        <v>8</v>
      </c>
      <c r="C8" s="2">
        <v>2</v>
      </c>
      <c r="D8" s="2">
        <v>3</v>
      </c>
      <c r="E8" s="2">
        <v>3</v>
      </c>
      <c r="F8" s="2">
        <v>3</v>
      </c>
      <c r="G8" s="2">
        <v>2</v>
      </c>
      <c r="H8" s="2">
        <f t="shared" si="0"/>
        <v>13</v>
      </c>
      <c r="I8" s="2">
        <v>2</v>
      </c>
    </row>
    <row r="9" spans="1:9" ht="12.75">
      <c r="A9" s="45"/>
      <c r="B9" s="7">
        <v>9</v>
      </c>
      <c r="C9" s="3">
        <v>1</v>
      </c>
      <c r="D9" s="3">
        <v>2</v>
      </c>
      <c r="E9" s="3">
        <v>1</v>
      </c>
      <c r="F9" s="3">
        <v>1</v>
      </c>
      <c r="G9" s="3">
        <v>2</v>
      </c>
      <c r="H9" s="3">
        <f t="shared" si="0"/>
        <v>7</v>
      </c>
      <c r="I9" s="3">
        <v>5</v>
      </c>
    </row>
    <row r="10" spans="1:9" ht="12.75">
      <c r="A10" s="45"/>
      <c r="B10" s="7">
        <v>10</v>
      </c>
      <c r="C10" s="3">
        <v>3</v>
      </c>
      <c r="D10" s="3">
        <v>3</v>
      </c>
      <c r="E10" s="3">
        <v>3</v>
      </c>
      <c r="F10" s="3">
        <v>2</v>
      </c>
      <c r="G10" s="3">
        <v>2</v>
      </c>
      <c r="H10" s="3">
        <f t="shared" si="0"/>
        <v>13</v>
      </c>
      <c r="I10" s="3">
        <v>2</v>
      </c>
    </row>
    <row r="11" spans="1:9" ht="12.75">
      <c r="A11" s="45"/>
      <c r="B11" s="7">
        <v>11</v>
      </c>
      <c r="C11" s="3">
        <v>3</v>
      </c>
      <c r="D11" s="3">
        <v>3</v>
      </c>
      <c r="E11" s="3">
        <v>3</v>
      </c>
      <c r="F11" s="3">
        <v>3</v>
      </c>
      <c r="G11" s="3">
        <v>3</v>
      </c>
      <c r="H11" s="3">
        <f t="shared" si="0"/>
        <v>15</v>
      </c>
      <c r="I11" s="3">
        <v>1</v>
      </c>
    </row>
    <row r="12" spans="1:9" ht="13.5" thickBot="1">
      <c r="A12" s="46"/>
      <c r="B12" s="9">
        <v>30</v>
      </c>
      <c r="C12" s="5">
        <v>2</v>
      </c>
      <c r="D12" s="5">
        <v>2</v>
      </c>
      <c r="E12" s="5">
        <v>2</v>
      </c>
      <c r="F12" s="5">
        <v>1</v>
      </c>
      <c r="G12" s="5">
        <v>2</v>
      </c>
      <c r="H12" s="5">
        <f t="shared" si="0"/>
        <v>9</v>
      </c>
      <c r="I12" s="5">
        <v>4</v>
      </c>
    </row>
    <row r="13" spans="1:9" ht="17.25" customHeight="1">
      <c r="A13" s="44" t="s">
        <v>9</v>
      </c>
      <c r="B13" s="6">
        <v>12</v>
      </c>
      <c r="C13" s="2">
        <v>2</v>
      </c>
      <c r="D13" s="2">
        <v>2</v>
      </c>
      <c r="E13" s="2">
        <v>2</v>
      </c>
      <c r="F13" s="2">
        <v>2</v>
      </c>
      <c r="G13" s="2">
        <v>2</v>
      </c>
      <c r="H13" s="2">
        <f t="shared" si="0"/>
        <v>10</v>
      </c>
      <c r="I13" s="2">
        <v>3</v>
      </c>
    </row>
    <row r="14" spans="1:9" ht="13.5" thickBot="1">
      <c r="A14" s="46"/>
      <c r="B14" s="9">
        <v>13</v>
      </c>
      <c r="C14" s="3">
        <v>3</v>
      </c>
      <c r="D14" s="3">
        <v>3</v>
      </c>
      <c r="E14" s="3">
        <v>2</v>
      </c>
      <c r="F14" s="3">
        <v>2</v>
      </c>
      <c r="G14" s="3">
        <v>2</v>
      </c>
      <c r="H14" s="3">
        <f t="shared" si="0"/>
        <v>12</v>
      </c>
      <c r="I14" s="3">
        <v>2</v>
      </c>
    </row>
    <row r="15" spans="1:9" ht="21" customHeight="1">
      <c r="A15" s="44" t="s">
        <v>10</v>
      </c>
      <c r="B15" s="10">
        <v>14</v>
      </c>
      <c r="C15" s="3">
        <v>2</v>
      </c>
      <c r="D15" s="3">
        <v>2</v>
      </c>
      <c r="E15" s="3">
        <v>2</v>
      </c>
      <c r="F15" s="3">
        <v>2</v>
      </c>
      <c r="G15" s="3">
        <v>2</v>
      </c>
      <c r="H15" s="3">
        <f t="shared" si="0"/>
        <v>10</v>
      </c>
      <c r="I15" s="3">
        <v>3</v>
      </c>
    </row>
    <row r="16" spans="1:9" ht="18.75" customHeight="1" thickBot="1">
      <c r="A16" s="46"/>
      <c r="B16" s="9">
        <v>15</v>
      </c>
      <c r="C16" s="3">
        <v>2</v>
      </c>
      <c r="D16" s="3">
        <v>2</v>
      </c>
      <c r="E16" s="3">
        <v>2</v>
      </c>
      <c r="F16" s="3">
        <v>2</v>
      </c>
      <c r="G16" s="3">
        <v>2</v>
      </c>
      <c r="H16" s="3">
        <f t="shared" si="0"/>
        <v>10</v>
      </c>
      <c r="I16" s="3">
        <v>3</v>
      </c>
    </row>
    <row r="17" spans="1:9" ht="26.25" customHeight="1" thickBot="1">
      <c r="A17" s="8" t="s">
        <v>11</v>
      </c>
      <c r="B17" s="9">
        <v>16</v>
      </c>
      <c r="C17" s="5">
        <v>3</v>
      </c>
      <c r="D17" s="5">
        <v>3</v>
      </c>
      <c r="E17" s="5">
        <v>3</v>
      </c>
      <c r="F17" s="5">
        <v>3</v>
      </c>
      <c r="G17" s="5">
        <v>3</v>
      </c>
      <c r="H17" s="5">
        <f t="shared" si="0"/>
        <v>15</v>
      </c>
      <c r="I17" s="5">
        <v>1</v>
      </c>
    </row>
    <row r="18" spans="1:9" ht="12.75">
      <c r="A18" s="44" t="s">
        <v>12</v>
      </c>
      <c r="B18" s="6">
        <v>17</v>
      </c>
      <c r="C18" s="2">
        <v>3</v>
      </c>
      <c r="D18" s="2">
        <v>3</v>
      </c>
      <c r="E18" s="2">
        <v>3</v>
      </c>
      <c r="F18" s="2">
        <v>3</v>
      </c>
      <c r="G18" s="2">
        <v>3</v>
      </c>
      <c r="H18" s="2">
        <f t="shared" si="0"/>
        <v>15</v>
      </c>
      <c r="I18" s="2">
        <v>1</v>
      </c>
    </row>
    <row r="19" spans="1:9" ht="12.75">
      <c r="A19" s="45"/>
      <c r="B19" s="7">
        <v>18</v>
      </c>
      <c r="C19" s="3">
        <v>3</v>
      </c>
      <c r="D19" s="3">
        <v>2</v>
      </c>
      <c r="E19" s="3">
        <v>2</v>
      </c>
      <c r="F19" s="3">
        <v>2</v>
      </c>
      <c r="G19" s="3">
        <v>2</v>
      </c>
      <c r="H19" s="3">
        <f t="shared" si="0"/>
        <v>11</v>
      </c>
      <c r="I19" s="3">
        <v>2</v>
      </c>
    </row>
    <row r="20" spans="1:9" ht="13.5" thickBot="1">
      <c r="A20" s="46"/>
      <c r="B20" s="9">
        <v>19</v>
      </c>
      <c r="C20" s="3">
        <v>2</v>
      </c>
      <c r="D20" s="3">
        <v>2</v>
      </c>
      <c r="E20" s="3">
        <v>2</v>
      </c>
      <c r="F20" s="3">
        <v>2</v>
      </c>
      <c r="G20" s="3">
        <v>2</v>
      </c>
      <c r="H20" s="3">
        <f t="shared" si="0"/>
        <v>10</v>
      </c>
      <c r="I20" s="3">
        <v>3</v>
      </c>
    </row>
    <row r="21" spans="1:9" ht="12.75">
      <c r="A21" s="44" t="s">
        <v>13</v>
      </c>
      <c r="B21" s="7">
        <v>20</v>
      </c>
      <c r="C21" s="3">
        <v>2</v>
      </c>
      <c r="D21" s="3">
        <v>2</v>
      </c>
      <c r="E21" s="3">
        <v>2</v>
      </c>
      <c r="F21" s="3">
        <v>2</v>
      </c>
      <c r="G21" s="3">
        <v>2</v>
      </c>
      <c r="H21" s="3">
        <f t="shared" si="0"/>
        <v>10</v>
      </c>
      <c r="I21" s="3">
        <v>3</v>
      </c>
    </row>
    <row r="22" spans="1:9" ht="12.75">
      <c r="A22" s="45"/>
      <c r="B22" s="7">
        <v>21</v>
      </c>
      <c r="C22" s="3">
        <v>2</v>
      </c>
      <c r="D22" s="3">
        <v>2</v>
      </c>
      <c r="E22" s="3">
        <v>2</v>
      </c>
      <c r="F22" s="3">
        <v>2</v>
      </c>
      <c r="G22" s="3">
        <v>2</v>
      </c>
      <c r="H22" s="3">
        <f t="shared" si="0"/>
        <v>10</v>
      </c>
      <c r="I22" s="3">
        <v>3</v>
      </c>
    </row>
    <row r="23" spans="1:9" ht="13.5" thickBot="1">
      <c r="A23" s="46"/>
      <c r="B23" s="9">
        <v>22</v>
      </c>
      <c r="C23" s="3">
        <v>3</v>
      </c>
      <c r="D23" s="3">
        <v>3</v>
      </c>
      <c r="E23" s="3">
        <v>3</v>
      </c>
      <c r="F23" s="3">
        <v>3</v>
      </c>
      <c r="G23" s="3">
        <v>3</v>
      </c>
      <c r="H23" s="3">
        <f t="shared" si="0"/>
        <v>15</v>
      </c>
      <c r="I23" s="3">
        <v>1</v>
      </c>
    </row>
    <row r="24" spans="1:9" ht="12.75">
      <c r="A24" s="44" t="s">
        <v>14</v>
      </c>
      <c r="B24" s="7">
        <v>23</v>
      </c>
      <c r="C24" s="3">
        <v>3</v>
      </c>
      <c r="D24" s="3">
        <v>2</v>
      </c>
      <c r="E24" s="3">
        <v>2</v>
      </c>
      <c r="F24" s="3">
        <v>2</v>
      </c>
      <c r="G24" s="3">
        <v>2</v>
      </c>
      <c r="H24" s="3">
        <f t="shared" si="0"/>
        <v>11</v>
      </c>
      <c r="I24" s="3">
        <v>2</v>
      </c>
    </row>
    <row r="25" spans="1:9" ht="12.75">
      <c r="A25" s="45"/>
      <c r="B25" s="7">
        <v>24</v>
      </c>
      <c r="C25" s="3">
        <v>3</v>
      </c>
      <c r="D25" s="3">
        <v>3</v>
      </c>
      <c r="E25" s="3">
        <v>3</v>
      </c>
      <c r="F25" s="3">
        <v>3</v>
      </c>
      <c r="G25" s="3">
        <v>3</v>
      </c>
      <c r="H25" s="3">
        <f t="shared" si="0"/>
        <v>15</v>
      </c>
      <c r="I25" s="3">
        <v>1</v>
      </c>
    </row>
    <row r="26" spans="1:9" ht="13.5" thickBot="1">
      <c r="A26" s="46"/>
      <c r="B26" s="9">
        <v>25</v>
      </c>
      <c r="C26" s="5">
        <v>3</v>
      </c>
      <c r="D26" s="5">
        <v>2</v>
      </c>
      <c r="E26" s="5">
        <v>2</v>
      </c>
      <c r="F26" s="5">
        <v>2</v>
      </c>
      <c r="G26" s="5">
        <v>2</v>
      </c>
      <c r="H26" s="5">
        <f t="shared" si="0"/>
        <v>11</v>
      </c>
      <c r="I26" s="5">
        <v>2</v>
      </c>
    </row>
    <row r="27" spans="1:9" ht="12.75">
      <c r="A27" s="44" t="s">
        <v>15</v>
      </c>
      <c r="B27" s="6">
        <v>26</v>
      </c>
      <c r="C27" s="2">
        <v>3</v>
      </c>
      <c r="D27" s="2">
        <v>3</v>
      </c>
      <c r="E27" s="2">
        <v>3</v>
      </c>
      <c r="F27" s="2">
        <v>3</v>
      </c>
      <c r="G27" s="2">
        <v>3</v>
      </c>
      <c r="H27" s="2">
        <f t="shared" si="0"/>
        <v>15</v>
      </c>
      <c r="I27" s="2">
        <v>1</v>
      </c>
    </row>
    <row r="28" spans="1:9" ht="12.75">
      <c r="A28" s="45"/>
      <c r="B28" s="7">
        <v>27</v>
      </c>
      <c r="C28" s="3">
        <v>2</v>
      </c>
      <c r="D28" s="3">
        <v>2</v>
      </c>
      <c r="E28" s="3">
        <v>2</v>
      </c>
      <c r="F28" s="3">
        <v>2</v>
      </c>
      <c r="G28" s="3">
        <v>2</v>
      </c>
      <c r="H28" s="3">
        <f t="shared" si="0"/>
        <v>10</v>
      </c>
      <c r="I28" s="3">
        <v>2</v>
      </c>
    </row>
    <row r="29" spans="1:9" ht="13.5" thickBot="1">
      <c r="A29" s="46"/>
      <c r="B29" s="9">
        <v>28</v>
      </c>
      <c r="C29" s="5">
        <v>1</v>
      </c>
      <c r="D29" s="5">
        <v>2</v>
      </c>
      <c r="E29" s="5">
        <v>2</v>
      </c>
      <c r="F29" s="5">
        <v>2</v>
      </c>
      <c r="G29" s="5">
        <v>2</v>
      </c>
      <c r="H29" s="5">
        <f t="shared" si="0"/>
        <v>9</v>
      </c>
      <c r="I29" s="5">
        <v>3</v>
      </c>
    </row>
    <row r="30" spans="1:9" ht="13.5" thickBot="1">
      <c r="A30" s="8" t="s">
        <v>16</v>
      </c>
      <c r="B30" s="11">
        <v>29</v>
      </c>
      <c r="C30" s="1">
        <v>2</v>
      </c>
      <c r="D30" s="1">
        <v>1</v>
      </c>
      <c r="E30" s="1">
        <v>1</v>
      </c>
      <c r="F30" s="1">
        <v>1</v>
      </c>
      <c r="G30" s="1">
        <v>2</v>
      </c>
      <c r="H30" s="1">
        <f t="shared" si="0"/>
        <v>7</v>
      </c>
      <c r="I30" s="1">
        <v>6</v>
      </c>
    </row>
    <row r="31" spans="1:9" ht="12.75">
      <c r="A31" s="44" t="s">
        <v>17</v>
      </c>
      <c r="B31" s="6">
        <v>31</v>
      </c>
      <c r="C31" s="2">
        <v>3</v>
      </c>
      <c r="D31" s="2">
        <v>3</v>
      </c>
      <c r="E31" s="2">
        <v>3</v>
      </c>
      <c r="F31" s="2">
        <v>3</v>
      </c>
      <c r="G31" s="2">
        <v>3</v>
      </c>
      <c r="H31" s="2">
        <f t="shared" si="0"/>
        <v>15</v>
      </c>
      <c r="I31" s="2">
        <v>1</v>
      </c>
    </row>
    <row r="32" spans="1:9" ht="13.5" thickBot="1">
      <c r="A32" s="46"/>
      <c r="B32" s="9">
        <v>32</v>
      </c>
      <c r="C32" s="5">
        <v>2</v>
      </c>
      <c r="D32" s="5">
        <v>2</v>
      </c>
      <c r="E32" s="5">
        <v>2</v>
      </c>
      <c r="F32" s="5">
        <v>2</v>
      </c>
      <c r="G32" s="5">
        <v>2</v>
      </c>
      <c r="H32" s="5">
        <f t="shared" si="0"/>
        <v>10</v>
      </c>
      <c r="I32" s="4">
        <v>2</v>
      </c>
    </row>
    <row r="33" spans="1:9" ht="12.75">
      <c r="A33" s="44" t="s">
        <v>18</v>
      </c>
      <c r="B33" s="6">
        <v>33</v>
      </c>
      <c r="C33" s="2">
        <v>1</v>
      </c>
      <c r="D33" s="2">
        <v>1</v>
      </c>
      <c r="E33" s="2">
        <v>1</v>
      </c>
      <c r="F33" s="2">
        <v>1</v>
      </c>
      <c r="G33" s="2">
        <v>1</v>
      </c>
      <c r="H33" s="2">
        <f t="shared" si="0"/>
        <v>5</v>
      </c>
      <c r="I33" s="2">
        <v>6</v>
      </c>
    </row>
    <row r="34" spans="1:9" ht="12.75">
      <c r="A34" s="45"/>
      <c r="B34" s="20">
        <v>34</v>
      </c>
      <c r="C34" s="21">
        <v>3</v>
      </c>
      <c r="D34" s="21">
        <v>3</v>
      </c>
      <c r="E34" s="21">
        <v>3</v>
      </c>
      <c r="F34" s="21">
        <v>3</v>
      </c>
      <c r="G34" s="21">
        <v>3</v>
      </c>
      <c r="H34" s="21">
        <f>SUM(C34:G34)</f>
        <v>15</v>
      </c>
      <c r="I34" s="21">
        <v>1</v>
      </c>
    </row>
    <row r="35" spans="1:9" ht="13.5" thickBot="1">
      <c r="A35" s="46"/>
      <c r="B35" s="9">
        <v>36</v>
      </c>
      <c r="C35" s="5"/>
      <c r="D35" s="5"/>
      <c r="E35" s="5"/>
      <c r="F35" s="5"/>
      <c r="G35" s="5"/>
      <c r="H35" s="5">
        <f>SUM(C35:G35)</f>
        <v>0</v>
      </c>
      <c r="I35" s="5"/>
    </row>
    <row r="36" spans="1:9" ht="13.5" thickBot="1">
      <c r="A36" s="8" t="s">
        <v>19</v>
      </c>
      <c r="B36" s="11">
        <v>35</v>
      </c>
      <c r="C36" s="1">
        <v>2</v>
      </c>
      <c r="D36" s="1">
        <v>2</v>
      </c>
      <c r="E36" s="1">
        <v>2</v>
      </c>
      <c r="F36" s="1">
        <v>2</v>
      </c>
      <c r="G36" s="1">
        <v>2</v>
      </c>
      <c r="H36" s="1">
        <f t="shared" si="0"/>
        <v>10</v>
      </c>
      <c r="I36" s="1">
        <v>1</v>
      </c>
    </row>
    <row r="37" spans="1:8" ht="12.75">
      <c r="A37" t="s">
        <v>23</v>
      </c>
      <c r="H37" s="14">
        <f>MAX(H2:H36)</f>
        <v>15</v>
      </c>
    </row>
  </sheetData>
  <mergeCells count="10">
    <mergeCell ref="A2:A7"/>
    <mergeCell ref="A8:A12"/>
    <mergeCell ref="A13:A14"/>
    <mergeCell ref="A15:A16"/>
    <mergeCell ref="A31:A32"/>
    <mergeCell ref="A33:A35"/>
    <mergeCell ref="A18:A20"/>
    <mergeCell ref="A21:A23"/>
    <mergeCell ref="A24:A26"/>
    <mergeCell ref="A27:A29"/>
  </mergeCells>
  <conditionalFormatting sqref="C2:G36">
    <cfRule type="cellIs" priority="1" dxfId="0" operator="between" stopIfTrue="1">
      <formula>1</formula>
      <formula>3</formula>
    </cfRule>
    <cfRule type="cellIs" priority="2" dxfId="1" operator="between" stopIfTrue="1">
      <formula>4</formula>
      <formula>9</formula>
    </cfRule>
    <cfRule type="cellIs" priority="3" dxfId="2" operator="between" stopIfTrue="1">
      <formula>0</formula>
      <formula>0</formula>
    </cfRule>
  </conditionalFormatting>
  <conditionalFormatting sqref="H37">
    <cfRule type="cellIs" priority="4" dxfId="3" operator="greaterThanOrEqual" stopIfTrue="1">
      <formula>$H$37</formula>
    </cfRule>
  </conditionalFormatting>
  <conditionalFormatting sqref="H2:H36">
    <cfRule type="cellIs" priority="5" dxfId="4" operator="greaterThanOrEqual" stopIfTrue="1">
      <formula>$H$37</formula>
    </cfRule>
  </conditionalFormatting>
  <conditionalFormatting sqref="I2:I36">
    <cfRule type="cellIs" priority="6" dxfId="5" operator="equal" stopIfTrue="1">
      <formula>1</formula>
    </cfRule>
  </conditionalFormatting>
  <printOptions/>
  <pageMargins left="0.75" right="0.75" top="1" bottom="1" header="0" footer="0"/>
  <pageSetup horizontalDpi="200" verticalDpi="2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7"/>
  <sheetViews>
    <sheetView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K5" sqref="K5"/>
    </sheetView>
  </sheetViews>
  <sheetFormatPr defaultColWidth="11.421875" defaultRowHeight="12.75"/>
  <cols>
    <col min="1" max="1" width="13.28125" style="0" customWidth="1"/>
    <col min="2" max="2" width="8.00390625" style="0" customWidth="1"/>
    <col min="3" max="3" width="9.140625" style="0" customWidth="1"/>
    <col min="8" max="8" width="8.00390625" style="0" customWidth="1"/>
    <col min="9" max="9" width="8.140625" style="0" customWidth="1"/>
  </cols>
  <sheetData>
    <row r="1" spans="1:9" ht="40.5" customHeight="1" thickBot="1">
      <c r="A1" s="12" t="s">
        <v>0</v>
      </c>
      <c r="B1" s="13" t="s">
        <v>1</v>
      </c>
      <c r="C1" s="13" t="s">
        <v>2</v>
      </c>
      <c r="D1" s="13" t="s">
        <v>3</v>
      </c>
      <c r="E1" s="13" t="s">
        <v>4</v>
      </c>
      <c r="F1" s="13" t="s">
        <v>20</v>
      </c>
      <c r="G1" s="13" t="s">
        <v>21</v>
      </c>
      <c r="H1" s="13" t="s">
        <v>22</v>
      </c>
      <c r="I1" s="13" t="s">
        <v>5</v>
      </c>
    </row>
    <row r="2" spans="1:9" ht="12.75">
      <c r="A2" s="44" t="s">
        <v>6</v>
      </c>
      <c r="B2" s="6" t="s">
        <v>7</v>
      </c>
      <c r="C2" s="2">
        <v>3</v>
      </c>
      <c r="D2" s="2">
        <v>1</v>
      </c>
      <c r="E2" s="2">
        <v>3</v>
      </c>
      <c r="F2" s="2">
        <v>2</v>
      </c>
      <c r="G2" s="2">
        <v>1</v>
      </c>
      <c r="H2" s="2">
        <f aca="true" t="shared" si="0" ref="H2:H36">SUM(C2:G2)</f>
        <v>10</v>
      </c>
      <c r="I2" s="2">
        <v>3</v>
      </c>
    </row>
    <row r="3" spans="1:9" ht="12.75">
      <c r="A3" s="45"/>
      <c r="B3" s="7">
        <v>3</v>
      </c>
      <c r="C3" s="3">
        <v>2</v>
      </c>
      <c r="D3" s="3">
        <v>1</v>
      </c>
      <c r="E3" s="3">
        <v>2</v>
      </c>
      <c r="F3" s="3">
        <v>1</v>
      </c>
      <c r="G3" s="3">
        <v>1</v>
      </c>
      <c r="H3" s="3">
        <f t="shared" si="0"/>
        <v>7</v>
      </c>
      <c r="I3" s="3">
        <v>6</v>
      </c>
    </row>
    <row r="4" spans="1:9" ht="12.75">
      <c r="A4" s="45"/>
      <c r="B4" s="7">
        <v>4</v>
      </c>
      <c r="C4" s="3">
        <v>3</v>
      </c>
      <c r="D4" s="3">
        <v>2</v>
      </c>
      <c r="E4" s="3">
        <v>2</v>
      </c>
      <c r="F4" s="3">
        <v>1</v>
      </c>
      <c r="G4" s="3">
        <v>1</v>
      </c>
      <c r="H4" s="3">
        <f t="shared" si="0"/>
        <v>9</v>
      </c>
      <c r="I4" s="3">
        <v>2</v>
      </c>
    </row>
    <row r="5" spans="1:9" ht="12.75">
      <c r="A5" s="45"/>
      <c r="B5" s="7">
        <v>5</v>
      </c>
      <c r="C5" s="3">
        <v>1</v>
      </c>
      <c r="D5" s="3">
        <v>2</v>
      </c>
      <c r="E5" s="3">
        <v>3</v>
      </c>
      <c r="F5" s="3">
        <v>1</v>
      </c>
      <c r="G5" s="3">
        <v>1</v>
      </c>
      <c r="H5" s="3">
        <f t="shared" si="0"/>
        <v>8</v>
      </c>
      <c r="I5" s="3">
        <v>6</v>
      </c>
    </row>
    <row r="6" spans="1:9" ht="12.75">
      <c r="A6" s="45"/>
      <c r="B6" s="7">
        <v>6</v>
      </c>
      <c r="C6" s="3">
        <v>1</v>
      </c>
      <c r="D6" s="3">
        <v>3</v>
      </c>
      <c r="E6" s="3">
        <v>3</v>
      </c>
      <c r="F6" s="3">
        <v>2</v>
      </c>
      <c r="G6" s="3">
        <v>2</v>
      </c>
      <c r="H6" s="3">
        <f t="shared" si="0"/>
        <v>11</v>
      </c>
      <c r="I6" s="3">
        <v>1</v>
      </c>
    </row>
    <row r="7" spans="1:9" ht="13.5" thickBot="1">
      <c r="A7" s="46"/>
      <c r="B7" s="9">
        <v>7</v>
      </c>
      <c r="C7" s="5">
        <v>3</v>
      </c>
      <c r="D7" s="5">
        <v>2</v>
      </c>
      <c r="E7" s="5">
        <v>2</v>
      </c>
      <c r="F7" s="5">
        <v>1</v>
      </c>
      <c r="G7" s="5">
        <v>1</v>
      </c>
      <c r="H7" s="5">
        <f t="shared" si="0"/>
        <v>9</v>
      </c>
      <c r="I7" s="19">
        <v>6</v>
      </c>
    </row>
    <row r="8" spans="1:9" ht="12.75">
      <c r="A8" s="44" t="s">
        <v>8</v>
      </c>
      <c r="B8" s="6">
        <v>8</v>
      </c>
      <c r="C8" s="2">
        <v>3</v>
      </c>
      <c r="D8" s="2">
        <v>3</v>
      </c>
      <c r="E8" s="2">
        <v>3</v>
      </c>
      <c r="F8" s="2">
        <v>3</v>
      </c>
      <c r="G8" s="2">
        <v>3</v>
      </c>
      <c r="H8" s="2">
        <f t="shared" si="0"/>
        <v>15</v>
      </c>
      <c r="I8" s="2">
        <v>2</v>
      </c>
    </row>
    <row r="9" spans="1:9" ht="12.75">
      <c r="A9" s="45"/>
      <c r="B9" s="7">
        <v>9</v>
      </c>
      <c r="C9" s="3">
        <v>3</v>
      </c>
      <c r="D9" s="3">
        <v>3</v>
      </c>
      <c r="E9" s="3">
        <v>2</v>
      </c>
      <c r="F9" s="3">
        <v>3</v>
      </c>
      <c r="G9" s="3">
        <v>3</v>
      </c>
      <c r="H9" s="3">
        <f t="shared" si="0"/>
        <v>14</v>
      </c>
      <c r="I9" s="3">
        <v>6</v>
      </c>
    </row>
    <row r="10" spans="1:9" ht="12.75">
      <c r="A10" s="45"/>
      <c r="B10" s="7">
        <v>10</v>
      </c>
      <c r="C10" s="3">
        <v>2</v>
      </c>
      <c r="D10" s="3">
        <v>3</v>
      </c>
      <c r="E10" s="3">
        <v>2</v>
      </c>
      <c r="F10" s="3">
        <v>2</v>
      </c>
      <c r="G10" s="3">
        <v>2</v>
      </c>
      <c r="H10" s="3">
        <f t="shared" si="0"/>
        <v>11</v>
      </c>
      <c r="I10" s="3">
        <v>6</v>
      </c>
    </row>
    <row r="11" spans="1:9" ht="12.75">
      <c r="A11" s="45"/>
      <c r="B11" s="7">
        <v>11</v>
      </c>
      <c r="C11" s="3">
        <v>3</v>
      </c>
      <c r="D11" s="3">
        <v>3</v>
      </c>
      <c r="E11" s="3">
        <v>3</v>
      </c>
      <c r="F11" s="3">
        <v>3</v>
      </c>
      <c r="G11" s="3">
        <v>3</v>
      </c>
      <c r="H11" s="3">
        <f t="shared" si="0"/>
        <v>15</v>
      </c>
      <c r="I11" s="3">
        <v>3</v>
      </c>
    </row>
    <row r="12" spans="1:9" ht="13.5" thickBot="1">
      <c r="A12" s="46"/>
      <c r="B12" s="9">
        <v>30</v>
      </c>
      <c r="C12" s="5">
        <v>3</v>
      </c>
      <c r="D12" s="5">
        <v>3</v>
      </c>
      <c r="E12" s="5">
        <v>3</v>
      </c>
      <c r="F12" s="5">
        <v>3</v>
      </c>
      <c r="G12" s="5">
        <v>3</v>
      </c>
      <c r="H12" s="5">
        <f t="shared" si="0"/>
        <v>15</v>
      </c>
      <c r="I12" s="5">
        <v>1</v>
      </c>
    </row>
    <row r="13" spans="1:9" ht="17.25" customHeight="1">
      <c r="A13" s="44" t="s">
        <v>9</v>
      </c>
      <c r="B13" s="6">
        <v>12</v>
      </c>
      <c r="C13" s="2">
        <v>2</v>
      </c>
      <c r="D13" s="2">
        <v>2</v>
      </c>
      <c r="E13" s="2">
        <v>3</v>
      </c>
      <c r="F13" s="2">
        <v>3</v>
      </c>
      <c r="G13" s="2">
        <v>2</v>
      </c>
      <c r="H13" s="2">
        <f t="shared" si="0"/>
        <v>12</v>
      </c>
      <c r="I13" s="2">
        <v>3</v>
      </c>
    </row>
    <row r="14" spans="1:9" ht="13.5" thickBot="1">
      <c r="A14" s="46"/>
      <c r="B14" s="9">
        <v>13</v>
      </c>
      <c r="C14" s="3">
        <v>3</v>
      </c>
      <c r="D14" s="3">
        <v>3</v>
      </c>
      <c r="E14" s="3">
        <v>3</v>
      </c>
      <c r="F14" s="3">
        <v>3</v>
      </c>
      <c r="G14" s="3">
        <v>3</v>
      </c>
      <c r="H14" s="3">
        <f t="shared" si="0"/>
        <v>15</v>
      </c>
      <c r="I14" s="3">
        <v>1</v>
      </c>
    </row>
    <row r="15" spans="1:9" ht="21" customHeight="1">
      <c r="A15" s="44" t="s">
        <v>10</v>
      </c>
      <c r="B15" s="10">
        <v>14</v>
      </c>
      <c r="C15" s="3">
        <v>2</v>
      </c>
      <c r="D15" s="3">
        <v>2</v>
      </c>
      <c r="E15" s="3">
        <v>2</v>
      </c>
      <c r="F15" s="3">
        <v>2</v>
      </c>
      <c r="G15" s="3">
        <v>2</v>
      </c>
      <c r="H15" s="3">
        <f t="shared" si="0"/>
        <v>10</v>
      </c>
      <c r="I15" s="3">
        <v>6</v>
      </c>
    </row>
    <row r="16" spans="1:9" ht="18.75" customHeight="1" thickBot="1">
      <c r="A16" s="46"/>
      <c r="B16" s="9">
        <v>15</v>
      </c>
      <c r="C16" s="3">
        <v>3</v>
      </c>
      <c r="D16" s="3">
        <v>3</v>
      </c>
      <c r="E16" s="3">
        <v>3</v>
      </c>
      <c r="F16" s="3">
        <v>2</v>
      </c>
      <c r="G16" s="3">
        <v>3</v>
      </c>
      <c r="H16" s="3">
        <f t="shared" si="0"/>
        <v>14</v>
      </c>
      <c r="I16" s="3">
        <v>2</v>
      </c>
    </row>
    <row r="17" spans="1:9" ht="26.25" customHeight="1" thickBot="1">
      <c r="A17" s="8" t="s">
        <v>11</v>
      </c>
      <c r="B17" s="9">
        <v>16</v>
      </c>
      <c r="C17" s="5">
        <v>2</v>
      </c>
      <c r="D17" s="5">
        <v>2</v>
      </c>
      <c r="E17" s="5">
        <v>1</v>
      </c>
      <c r="F17" s="5">
        <v>2</v>
      </c>
      <c r="G17" s="5">
        <v>2</v>
      </c>
      <c r="H17" s="5">
        <f t="shared" si="0"/>
        <v>9</v>
      </c>
      <c r="I17" s="5">
        <v>6</v>
      </c>
    </row>
    <row r="18" spans="1:9" ht="12.75">
      <c r="A18" s="44" t="s">
        <v>12</v>
      </c>
      <c r="B18" s="6">
        <v>17</v>
      </c>
      <c r="C18" s="2">
        <v>1</v>
      </c>
      <c r="D18" s="2">
        <v>3</v>
      </c>
      <c r="E18" s="2">
        <v>3</v>
      </c>
      <c r="F18" s="2">
        <v>3</v>
      </c>
      <c r="G18" s="2">
        <v>3</v>
      </c>
      <c r="H18" s="2">
        <f t="shared" si="0"/>
        <v>13</v>
      </c>
      <c r="I18" s="2">
        <v>1</v>
      </c>
    </row>
    <row r="19" spans="1:9" ht="12.75">
      <c r="A19" s="45"/>
      <c r="B19" s="7">
        <v>18</v>
      </c>
      <c r="C19" s="3">
        <v>1</v>
      </c>
      <c r="D19" s="3">
        <v>1</v>
      </c>
      <c r="E19" s="3">
        <v>1</v>
      </c>
      <c r="F19" s="3">
        <v>1</v>
      </c>
      <c r="G19" s="3">
        <v>1</v>
      </c>
      <c r="H19" s="3">
        <f t="shared" si="0"/>
        <v>5</v>
      </c>
      <c r="I19" s="3">
        <v>6</v>
      </c>
    </row>
    <row r="20" spans="1:9" ht="13.5" thickBot="1">
      <c r="A20" s="46"/>
      <c r="B20" s="9">
        <v>19</v>
      </c>
      <c r="C20" s="3">
        <v>1</v>
      </c>
      <c r="D20" s="3">
        <v>1</v>
      </c>
      <c r="E20" s="3">
        <v>1</v>
      </c>
      <c r="F20" s="3">
        <v>1</v>
      </c>
      <c r="G20" s="3">
        <v>1</v>
      </c>
      <c r="H20" s="3">
        <f t="shared" si="0"/>
        <v>5</v>
      </c>
      <c r="I20" s="3">
        <v>6</v>
      </c>
    </row>
    <row r="21" spans="1:9" ht="12.75">
      <c r="A21" s="44" t="s">
        <v>13</v>
      </c>
      <c r="B21" s="7">
        <v>20</v>
      </c>
      <c r="C21" s="3">
        <v>3</v>
      </c>
      <c r="D21" s="3">
        <v>2</v>
      </c>
      <c r="E21" s="3">
        <v>3</v>
      </c>
      <c r="F21" s="3">
        <v>1</v>
      </c>
      <c r="G21" s="3">
        <v>1</v>
      </c>
      <c r="H21" s="3">
        <f t="shared" si="0"/>
        <v>10</v>
      </c>
      <c r="I21" s="3">
        <v>6</v>
      </c>
    </row>
    <row r="22" spans="1:9" ht="12.75">
      <c r="A22" s="45"/>
      <c r="B22" s="7">
        <v>21</v>
      </c>
      <c r="C22" s="3">
        <v>2</v>
      </c>
      <c r="D22" s="3">
        <v>2</v>
      </c>
      <c r="E22" s="3">
        <v>1</v>
      </c>
      <c r="F22" s="3">
        <v>1</v>
      </c>
      <c r="G22" s="3">
        <v>1</v>
      </c>
      <c r="H22" s="3">
        <f t="shared" si="0"/>
        <v>7</v>
      </c>
      <c r="I22" s="3">
        <v>6</v>
      </c>
    </row>
    <row r="23" spans="1:9" ht="13.5" thickBot="1">
      <c r="A23" s="46"/>
      <c r="B23" s="9">
        <v>22</v>
      </c>
      <c r="C23" s="3">
        <v>3</v>
      </c>
      <c r="D23" s="3">
        <v>3</v>
      </c>
      <c r="E23" s="3">
        <v>3</v>
      </c>
      <c r="F23" s="3">
        <v>2</v>
      </c>
      <c r="G23" s="3">
        <v>2</v>
      </c>
      <c r="H23" s="3">
        <f t="shared" si="0"/>
        <v>13</v>
      </c>
      <c r="I23" s="3">
        <v>2</v>
      </c>
    </row>
    <row r="24" spans="1:9" ht="12.75">
      <c r="A24" s="44" t="s">
        <v>14</v>
      </c>
      <c r="B24" s="7">
        <v>23</v>
      </c>
      <c r="C24" s="3">
        <v>3</v>
      </c>
      <c r="D24" s="3">
        <v>2</v>
      </c>
      <c r="E24" s="3">
        <v>3</v>
      </c>
      <c r="F24" s="3">
        <v>1</v>
      </c>
      <c r="G24" s="3">
        <v>1</v>
      </c>
      <c r="H24" s="3">
        <f t="shared" si="0"/>
        <v>10</v>
      </c>
      <c r="I24" s="3">
        <v>6</v>
      </c>
    </row>
    <row r="25" spans="1:9" ht="12.75">
      <c r="A25" s="45"/>
      <c r="B25" s="7">
        <v>24</v>
      </c>
      <c r="C25" s="3">
        <v>3</v>
      </c>
      <c r="D25" s="3">
        <v>2</v>
      </c>
      <c r="E25" s="3">
        <v>3</v>
      </c>
      <c r="F25" s="3">
        <v>2</v>
      </c>
      <c r="G25" s="3">
        <v>1</v>
      </c>
      <c r="H25" s="3">
        <f t="shared" si="0"/>
        <v>11</v>
      </c>
      <c r="I25" s="3">
        <v>6</v>
      </c>
    </row>
    <row r="26" spans="1:9" ht="13.5" thickBot="1">
      <c r="A26" s="46"/>
      <c r="B26" s="9">
        <v>25</v>
      </c>
      <c r="C26" s="5">
        <v>3</v>
      </c>
      <c r="D26" s="5">
        <v>3</v>
      </c>
      <c r="E26" s="5">
        <v>3</v>
      </c>
      <c r="F26" s="5">
        <v>1</v>
      </c>
      <c r="G26" s="5">
        <v>2</v>
      </c>
      <c r="H26" s="5">
        <f t="shared" si="0"/>
        <v>12</v>
      </c>
      <c r="I26" s="5">
        <v>3</v>
      </c>
    </row>
    <row r="27" spans="1:9" ht="12.75">
      <c r="A27" s="44" t="s">
        <v>15</v>
      </c>
      <c r="B27" s="6">
        <v>26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f t="shared" si="0"/>
        <v>0</v>
      </c>
      <c r="I27" s="2">
        <v>6</v>
      </c>
    </row>
    <row r="28" spans="1:9" ht="12.75">
      <c r="A28" s="45"/>
      <c r="B28" s="7">
        <v>27</v>
      </c>
      <c r="C28" s="3">
        <v>0</v>
      </c>
      <c r="D28" s="3">
        <v>2</v>
      </c>
      <c r="E28" s="3">
        <v>2</v>
      </c>
      <c r="F28" s="3">
        <v>3</v>
      </c>
      <c r="G28" s="3">
        <v>2</v>
      </c>
      <c r="H28" s="3">
        <f t="shared" si="0"/>
        <v>9</v>
      </c>
      <c r="I28" s="3">
        <v>1</v>
      </c>
    </row>
    <row r="29" spans="1:9" ht="13.5" thickBot="1">
      <c r="A29" s="46"/>
      <c r="B29" s="9">
        <v>28</v>
      </c>
      <c r="C29" s="5">
        <v>0</v>
      </c>
      <c r="D29" s="5">
        <v>1</v>
      </c>
      <c r="E29" s="5">
        <v>2</v>
      </c>
      <c r="F29" s="5">
        <v>2</v>
      </c>
      <c r="G29" s="5">
        <v>2</v>
      </c>
      <c r="H29" s="5">
        <f t="shared" si="0"/>
        <v>7</v>
      </c>
      <c r="I29" s="5">
        <v>6</v>
      </c>
    </row>
    <row r="30" spans="1:9" ht="13.5" thickBot="1">
      <c r="A30" s="8" t="s">
        <v>16</v>
      </c>
      <c r="B30" s="11">
        <v>29</v>
      </c>
      <c r="C30" s="1">
        <v>2</v>
      </c>
      <c r="D30" s="1">
        <v>1</v>
      </c>
      <c r="E30" s="1">
        <v>2</v>
      </c>
      <c r="F30" s="1">
        <v>1</v>
      </c>
      <c r="G30" s="1">
        <v>1</v>
      </c>
      <c r="H30" s="1">
        <f t="shared" si="0"/>
        <v>7</v>
      </c>
      <c r="I30" s="1">
        <v>6</v>
      </c>
    </row>
    <row r="31" spans="1:9" ht="12.75">
      <c r="A31" s="44" t="s">
        <v>17</v>
      </c>
      <c r="B31" s="6">
        <v>31</v>
      </c>
      <c r="C31" s="2">
        <v>0</v>
      </c>
      <c r="D31" s="2">
        <v>3</v>
      </c>
      <c r="E31" s="2">
        <v>3</v>
      </c>
      <c r="F31" s="2">
        <v>3</v>
      </c>
      <c r="G31" s="2">
        <v>3</v>
      </c>
      <c r="H31" s="2">
        <f t="shared" si="0"/>
        <v>12</v>
      </c>
      <c r="I31" s="2">
        <v>1</v>
      </c>
    </row>
    <row r="32" spans="1:9" ht="13.5" thickBot="1">
      <c r="A32" s="46"/>
      <c r="B32" s="9">
        <v>32</v>
      </c>
      <c r="C32" s="5">
        <v>0</v>
      </c>
      <c r="D32" s="5">
        <v>1</v>
      </c>
      <c r="E32" s="5">
        <v>3</v>
      </c>
      <c r="F32" s="5">
        <v>3</v>
      </c>
      <c r="G32" s="5">
        <v>3</v>
      </c>
      <c r="H32" s="5">
        <f t="shared" si="0"/>
        <v>10</v>
      </c>
      <c r="I32" s="4">
        <v>2</v>
      </c>
    </row>
    <row r="33" spans="1:9" ht="12.75">
      <c r="A33" s="44" t="s">
        <v>18</v>
      </c>
      <c r="B33" s="6">
        <v>33</v>
      </c>
      <c r="C33" s="2">
        <v>0</v>
      </c>
      <c r="D33" s="2">
        <v>2</v>
      </c>
      <c r="E33" s="2">
        <v>2</v>
      </c>
      <c r="F33" s="2">
        <v>2</v>
      </c>
      <c r="G33" s="2">
        <v>2</v>
      </c>
      <c r="H33" s="2">
        <f t="shared" si="0"/>
        <v>8</v>
      </c>
      <c r="I33" s="2">
        <v>2</v>
      </c>
    </row>
    <row r="34" spans="1:9" ht="12.75">
      <c r="A34" s="45"/>
      <c r="B34" s="20">
        <v>34</v>
      </c>
      <c r="C34" s="21">
        <v>2</v>
      </c>
      <c r="D34" s="21">
        <v>3</v>
      </c>
      <c r="E34" s="21">
        <v>3</v>
      </c>
      <c r="F34" s="21">
        <v>2</v>
      </c>
      <c r="G34" s="21">
        <v>3</v>
      </c>
      <c r="H34" s="21">
        <f>SUM(C34:G34)</f>
        <v>13</v>
      </c>
      <c r="I34" s="21">
        <v>1</v>
      </c>
    </row>
    <row r="35" spans="1:9" ht="13.5" thickBot="1">
      <c r="A35" s="46"/>
      <c r="B35" s="9">
        <v>36</v>
      </c>
      <c r="C35" s="5"/>
      <c r="D35" s="5"/>
      <c r="E35" s="5"/>
      <c r="F35" s="5"/>
      <c r="G35" s="5"/>
      <c r="H35" s="5"/>
      <c r="I35" s="5"/>
    </row>
    <row r="36" spans="1:9" ht="13.5" thickBot="1">
      <c r="A36" s="8" t="s">
        <v>19</v>
      </c>
      <c r="B36" s="11">
        <v>35</v>
      </c>
      <c r="C36" s="1">
        <v>3</v>
      </c>
      <c r="D36" s="1">
        <v>3</v>
      </c>
      <c r="E36" s="1">
        <v>3</v>
      </c>
      <c r="F36" s="1">
        <v>3</v>
      </c>
      <c r="G36" s="1">
        <v>3</v>
      </c>
      <c r="H36" s="1">
        <f t="shared" si="0"/>
        <v>15</v>
      </c>
      <c r="I36" s="1">
        <v>1</v>
      </c>
    </row>
    <row r="37" spans="1:8" ht="12.75">
      <c r="A37" t="s">
        <v>23</v>
      </c>
      <c r="H37" s="14">
        <f>MAX(H2:H36)</f>
        <v>15</v>
      </c>
    </row>
  </sheetData>
  <mergeCells count="10">
    <mergeCell ref="A2:A7"/>
    <mergeCell ref="A8:A12"/>
    <mergeCell ref="A13:A14"/>
    <mergeCell ref="A15:A16"/>
    <mergeCell ref="A31:A32"/>
    <mergeCell ref="A33:A35"/>
    <mergeCell ref="A18:A20"/>
    <mergeCell ref="A21:A23"/>
    <mergeCell ref="A24:A26"/>
    <mergeCell ref="A27:A29"/>
  </mergeCells>
  <conditionalFormatting sqref="C2:G36">
    <cfRule type="cellIs" priority="1" dxfId="0" operator="between" stopIfTrue="1">
      <formula>1</formula>
      <formula>3</formula>
    </cfRule>
    <cfRule type="cellIs" priority="2" dxfId="1" operator="between" stopIfTrue="1">
      <formula>4</formula>
      <formula>9</formula>
    </cfRule>
    <cfRule type="cellIs" priority="3" dxfId="2" operator="between" stopIfTrue="1">
      <formula>0</formula>
      <formula>0</formula>
    </cfRule>
  </conditionalFormatting>
  <conditionalFormatting sqref="H37">
    <cfRule type="cellIs" priority="4" dxfId="3" operator="greaterThanOrEqual" stopIfTrue="1">
      <formula>$H$37</formula>
    </cfRule>
  </conditionalFormatting>
  <conditionalFormatting sqref="H2:H36">
    <cfRule type="cellIs" priority="5" dxfId="4" operator="greaterThanOrEqual" stopIfTrue="1">
      <formula>$H$37</formula>
    </cfRule>
  </conditionalFormatting>
  <conditionalFormatting sqref="I2:I36">
    <cfRule type="cellIs" priority="6" dxfId="5" operator="equal" stopIfTrue="1">
      <formula>1</formula>
    </cfRule>
  </conditionalFormatting>
  <printOptions/>
  <pageMargins left="0.75" right="0.75" top="1" bottom="1" header="0" footer="0"/>
  <pageSetup horizontalDpi="200" verticalDpi="2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"/>
  <sheetViews>
    <sheetView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I1" sqref="I1"/>
    </sheetView>
  </sheetViews>
  <sheetFormatPr defaultColWidth="11.421875" defaultRowHeight="12.75"/>
  <cols>
    <col min="1" max="1" width="13.28125" style="0" customWidth="1"/>
    <col min="2" max="2" width="8.00390625" style="0" customWidth="1"/>
    <col min="3" max="3" width="9.140625" style="0" customWidth="1"/>
    <col min="8" max="8" width="8.00390625" style="0" customWidth="1"/>
    <col min="9" max="9" width="8.140625" style="0" customWidth="1"/>
  </cols>
  <sheetData>
    <row r="1" spans="1:9" ht="40.5" customHeight="1" thickBot="1">
      <c r="A1" s="12" t="s">
        <v>0</v>
      </c>
      <c r="B1" s="13" t="s">
        <v>1</v>
      </c>
      <c r="C1" s="13" t="s">
        <v>2</v>
      </c>
      <c r="D1" s="13" t="s">
        <v>3</v>
      </c>
      <c r="E1" s="13" t="s">
        <v>4</v>
      </c>
      <c r="F1" s="13" t="s">
        <v>20</v>
      </c>
      <c r="G1" s="13" t="s">
        <v>21</v>
      </c>
      <c r="H1" s="13" t="s">
        <v>22</v>
      </c>
      <c r="I1" s="13" t="s">
        <v>5</v>
      </c>
    </row>
    <row r="2" spans="1:9" ht="12.75">
      <c r="A2" s="44" t="s">
        <v>6</v>
      </c>
      <c r="B2" s="6" t="s">
        <v>7</v>
      </c>
      <c r="C2" s="2">
        <v>2</v>
      </c>
      <c r="D2" s="2">
        <v>3</v>
      </c>
      <c r="E2" s="2">
        <v>3</v>
      </c>
      <c r="F2" s="2">
        <v>3</v>
      </c>
      <c r="G2" s="2">
        <v>3</v>
      </c>
      <c r="H2" s="2">
        <f aca="true" t="shared" si="0" ref="H2:H36">SUM(C2:G2)</f>
        <v>14</v>
      </c>
      <c r="I2" s="2">
        <v>2</v>
      </c>
    </row>
    <row r="3" spans="1:9" ht="12.75">
      <c r="A3" s="45"/>
      <c r="B3" s="7">
        <v>3</v>
      </c>
      <c r="C3" s="3">
        <v>0</v>
      </c>
      <c r="D3" s="3">
        <v>2</v>
      </c>
      <c r="E3" s="3">
        <v>3</v>
      </c>
      <c r="F3" s="3">
        <v>2</v>
      </c>
      <c r="G3" s="3">
        <v>2</v>
      </c>
      <c r="H3" s="3">
        <f t="shared" si="0"/>
        <v>9</v>
      </c>
      <c r="I3" s="3">
        <v>6</v>
      </c>
    </row>
    <row r="4" spans="1:9" ht="12.75">
      <c r="A4" s="45"/>
      <c r="B4" s="7">
        <v>4</v>
      </c>
      <c r="C4" s="3">
        <v>3</v>
      </c>
      <c r="D4" s="3">
        <v>3</v>
      </c>
      <c r="E4" s="3">
        <v>3</v>
      </c>
      <c r="F4" s="3">
        <v>2</v>
      </c>
      <c r="G4" s="3">
        <v>2</v>
      </c>
      <c r="H4" s="3">
        <f t="shared" si="0"/>
        <v>13</v>
      </c>
      <c r="I4" s="3">
        <v>3</v>
      </c>
    </row>
    <row r="5" spans="1:9" ht="12.75">
      <c r="A5" s="45"/>
      <c r="B5" s="7">
        <v>5</v>
      </c>
      <c r="C5" s="3">
        <v>2</v>
      </c>
      <c r="D5" s="3">
        <v>3</v>
      </c>
      <c r="E5" s="3">
        <v>3</v>
      </c>
      <c r="F5" s="3">
        <v>3</v>
      </c>
      <c r="G5" s="3">
        <v>3</v>
      </c>
      <c r="H5" s="3">
        <f t="shared" si="0"/>
        <v>14</v>
      </c>
      <c r="I5" s="3">
        <v>2</v>
      </c>
    </row>
    <row r="6" spans="1:9" ht="12.75">
      <c r="A6" s="45"/>
      <c r="B6" s="7">
        <v>6</v>
      </c>
      <c r="C6" s="3">
        <v>3</v>
      </c>
      <c r="D6" s="3">
        <v>3</v>
      </c>
      <c r="E6" s="3">
        <v>3</v>
      </c>
      <c r="F6" s="3">
        <v>3</v>
      </c>
      <c r="G6" s="3">
        <v>3</v>
      </c>
      <c r="H6" s="3">
        <f t="shared" si="0"/>
        <v>15</v>
      </c>
      <c r="I6" s="3">
        <v>1</v>
      </c>
    </row>
    <row r="7" spans="1:9" ht="13.5" thickBot="1">
      <c r="A7" s="46"/>
      <c r="B7" s="9">
        <v>7</v>
      </c>
      <c r="C7" s="5">
        <v>2</v>
      </c>
      <c r="D7" s="5">
        <v>2</v>
      </c>
      <c r="E7" s="5">
        <v>3</v>
      </c>
      <c r="F7" s="5">
        <v>3</v>
      </c>
      <c r="G7" s="5">
        <v>3</v>
      </c>
      <c r="H7" s="5">
        <f t="shared" si="0"/>
        <v>13</v>
      </c>
      <c r="I7" s="5">
        <v>3</v>
      </c>
    </row>
    <row r="8" spans="1:9" ht="12.75">
      <c r="A8" s="44" t="s">
        <v>8</v>
      </c>
      <c r="B8" s="6">
        <v>8</v>
      </c>
      <c r="C8" s="2">
        <v>3</v>
      </c>
      <c r="D8" s="2">
        <v>3</v>
      </c>
      <c r="E8" s="2">
        <v>3</v>
      </c>
      <c r="F8" s="2">
        <v>3</v>
      </c>
      <c r="G8" s="2">
        <v>3</v>
      </c>
      <c r="H8" s="2">
        <f t="shared" si="0"/>
        <v>15</v>
      </c>
      <c r="I8" s="2">
        <v>1</v>
      </c>
    </row>
    <row r="9" spans="1:9" ht="12.75">
      <c r="A9" s="45"/>
      <c r="B9" s="7">
        <v>9</v>
      </c>
      <c r="C9" s="3">
        <v>2</v>
      </c>
      <c r="D9" s="3">
        <v>3</v>
      </c>
      <c r="E9" s="3">
        <v>3</v>
      </c>
      <c r="F9" s="3">
        <v>3</v>
      </c>
      <c r="G9" s="3">
        <v>3</v>
      </c>
      <c r="H9" s="3">
        <f t="shared" si="0"/>
        <v>14</v>
      </c>
      <c r="I9" s="3">
        <v>2</v>
      </c>
    </row>
    <row r="10" spans="1:9" ht="12.75">
      <c r="A10" s="45"/>
      <c r="B10" s="7">
        <v>10</v>
      </c>
      <c r="C10" s="3">
        <v>3</v>
      </c>
      <c r="D10" s="3">
        <v>2</v>
      </c>
      <c r="E10" s="3">
        <v>3</v>
      </c>
      <c r="F10" s="3">
        <v>3</v>
      </c>
      <c r="G10" s="3">
        <v>2</v>
      </c>
      <c r="H10" s="3">
        <f t="shared" si="0"/>
        <v>13</v>
      </c>
      <c r="I10" s="3">
        <v>3</v>
      </c>
    </row>
    <row r="11" spans="1:9" ht="12.75">
      <c r="A11" s="45"/>
      <c r="B11" s="7">
        <v>11</v>
      </c>
      <c r="C11" s="3">
        <v>2</v>
      </c>
      <c r="D11" s="3">
        <v>2</v>
      </c>
      <c r="E11" s="3">
        <v>3</v>
      </c>
      <c r="F11" s="3">
        <v>3</v>
      </c>
      <c r="G11" s="3">
        <v>3</v>
      </c>
      <c r="H11" s="3">
        <f t="shared" si="0"/>
        <v>13</v>
      </c>
      <c r="I11" s="3">
        <v>3</v>
      </c>
    </row>
    <row r="12" spans="1:9" ht="13.5" thickBot="1">
      <c r="A12" s="46"/>
      <c r="B12" s="9">
        <v>30</v>
      </c>
      <c r="C12" s="5">
        <v>3</v>
      </c>
      <c r="D12" s="5">
        <v>3</v>
      </c>
      <c r="E12" s="5">
        <v>3</v>
      </c>
      <c r="F12" s="5">
        <v>2</v>
      </c>
      <c r="G12" s="5">
        <v>2</v>
      </c>
      <c r="H12" s="5">
        <f t="shared" si="0"/>
        <v>13</v>
      </c>
      <c r="I12" s="5">
        <v>3</v>
      </c>
    </row>
    <row r="13" spans="1:9" ht="17.25" customHeight="1">
      <c r="A13" s="44" t="s">
        <v>9</v>
      </c>
      <c r="B13" s="6">
        <v>12</v>
      </c>
      <c r="C13" s="2">
        <v>2</v>
      </c>
      <c r="D13" s="2">
        <v>3</v>
      </c>
      <c r="E13" s="2">
        <v>2</v>
      </c>
      <c r="F13" s="2">
        <v>3</v>
      </c>
      <c r="G13" s="2">
        <v>3</v>
      </c>
      <c r="H13" s="2">
        <f t="shared" si="0"/>
        <v>13</v>
      </c>
      <c r="I13" s="2">
        <v>2</v>
      </c>
    </row>
    <row r="14" spans="1:9" ht="13.5" thickBot="1">
      <c r="A14" s="46"/>
      <c r="B14" s="9">
        <v>13</v>
      </c>
      <c r="C14" s="3">
        <v>3</v>
      </c>
      <c r="D14" s="3">
        <v>3</v>
      </c>
      <c r="E14" s="3">
        <v>2</v>
      </c>
      <c r="F14" s="3">
        <v>3</v>
      </c>
      <c r="G14" s="3">
        <v>3</v>
      </c>
      <c r="H14" s="3">
        <f t="shared" si="0"/>
        <v>14</v>
      </c>
      <c r="I14" s="3">
        <v>1</v>
      </c>
    </row>
    <row r="15" spans="1:9" ht="21" customHeight="1">
      <c r="A15" s="44" t="s">
        <v>10</v>
      </c>
      <c r="B15" s="10">
        <v>14</v>
      </c>
      <c r="C15" s="3">
        <v>2</v>
      </c>
      <c r="D15" s="3">
        <v>3</v>
      </c>
      <c r="E15" s="3">
        <v>2</v>
      </c>
      <c r="F15" s="3">
        <v>3</v>
      </c>
      <c r="G15" s="3">
        <v>2</v>
      </c>
      <c r="H15" s="3">
        <f t="shared" si="0"/>
        <v>12</v>
      </c>
      <c r="I15" s="3">
        <v>3</v>
      </c>
    </row>
    <row r="16" spans="1:9" ht="18.75" customHeight="1" thickBot="1">
      <c r="A16" s="46"/>
      <c r="B16" s="9">
        <v>15</v>
      </c>
      <c r="C16" s="3">
        <v>3</v>
      </c>
      <c r="D16" s="3">
        <v>3</v>
      </c>
      <c r="E16" s="3">
        <v>2</v>
      </c>
      <c r="F16" s="3">
        <v>3</v>
      </c>
      <c r="G16" s="3">
        <v>2</v>
      </c>
      <c r="H16" s="3">
        <f t="shared" si="0"/>
        <v>13</v>
      </c>
      <c r="I16" s="3">
        <v>1</v>
      </c>
    </row>
    <row r="17" spans="1:9" ht="26.25" customHeight="1" thickBot="1">
      <c r="A17" s="8" t="s">
        <v>11</v>
      </c>
      <c r="B17" s="9">
        <v>16</v>
      </c>
      <c r="C17" s="5">
        <v>2</v>
      </c>
      <c r="D17" s="5">
        <v>2</v>
      </c>
      <c r="E17" s="5">
        <v>2</v>
      </c>
      <c r="F17" s="5">
        <v>3</v>
      </c>
      <c r="G17" s="5">
        <v>3</v>
      </c>
      <c r="H17" s="5">
        <f t="shared" si="0"/>
        <v>12</v>
      </c>
      <c r="I17" s="5">
        <v>3</v>
      </c>
    </row>
    <row r="18" spans="1:9" ht="12.75">
      <c r="A18" s="44" t="s">
        <v>12</v>
      </c>
      <c r="B18" s="6">
        <v>17</v>
      </c>
      <c r="C18" s="2">
        <v>2</v>
      </c>
      <c r="D18" s="2">
        <v>2</v>
      </c>
      <c r="E18" s="2">
        <v>3</v>
      </c>
      <c r="F18" s="2">
        <v>3</v>
      </c>
      <c r="G18" s="2">
        <v>3</v>
      </c>
      <c r="H18" s="2">
        <f t="shared" si="0"/>
        <v>13</v>
      </c>
      <c r="I18" s="2">
        <v>1</v>
      </c>
    </row>
    <row r="19" spans="1:9" ht="12.75">
      <c r="A19" s="45"/>
      <c r="B19" s="7">
        <v>18</v>
      </c>
      <c r="C19" s="3">
        <v>2</v>
      </c>
      <c r="D19" s="3">
        <v>2</v>
      </c>
      <c r="E19" s="3">
        <v>3</v>
      </c>
      <c r="F19" s="3">
        <v>3</v>
      </c>
      <c r="G19" s="3">
        <v>3</v>
      </c>
      <c r="H19" s="3">
        <f t="shared" si="0"/>
        <v>13</v>
      </c>
      <c r="I19" s="3">
        <v>1</v>
      </c>
    </row>
    <row r="20" spans="1:9" ht="13.5" thickBot="1">
      <c r="A20" s="46"/>
      <c r="B20" s="9">
        <v>19</v>
      </c>
      <c r="C20" s="3">
        <v>1</v>
      </c>
      <c r="D20" s="3">
        <v>1</v>
      </c>
      <c r="E20" s="3">
        <v>3</v>
      </c>
      <c r="F20" s="3">
        <v>3</v>
      </c>
      <c r="G20" s="3">
        <v>3</v>
      </c>
      <c r="H20" s="3">
        <f t="shared" si="0"/>
        <v>11</v>
      </c>
      <c r="I20" s="3">
        <v>6</v>
      </c>
    </row>
    <row r="21" spans="1:9" ht="12.75">
      <c r="A21" s="44" t="s">
        <v>13</v>
      </c>
      <c r="B21" s="7">
        <v>20</v>
      </c>
      <c r="C21" s="3">
        <v>3</v>
      </c>
      <c r="D21" s="3">
        <v>2</v>
      </c>
      <c r="E21" s="3">
        <v>3</v>
      </c>
      <c r="F21" s="3">
        <v>3</v>
      </c>
      <c r="G21" s="3">
        <v>3</v>
      </c>
      <c r="H21" s="3">
        <f t="shared" si="0"/>
        <v>14</v>
      </c>
      <c r="I21" s="3">
        <v>1</v>
      </c>
    </row>
    <row r="22" spans="1:9" ht="12.75">
      <c r="A22" s="45"/>
      <c r="B22" s="7">
        <v>21</v>
      </c>
      <c r="C22" s="3">
        <v>3</v>
      </c>
      <c r="D22" s="3">
        <v>2</v>
      </c>
      <c r="E22" s="3">
        <v>3</v>
      </c>
      <c r="F22" s="3">
        <v>3</v>
      </c>
      <c r="G22" s="3">
        <v>3</v>
      </c>
      <c r="H22" s="3">
        <f t="shared" si="0"/>
        <v>14</v>
      </c>
      <c r="I22" s="3">
        <v>1</v>
      </c>
    </row>
    <row r="23" spans="1:9" ht="13.5" thickBot="1">
      <c r="A23" s="46"/>
      <c r="B23" s="9">
        <v>22</v>
      </c>
      <c r="C23" s="3">
        <v>3</v>
      </c>
      <c r="D23" s="3">
        <v>2</v>
      </c>
      <c r="E23" s="3">
        <v>2</v>
      </c>
      <c r="F23" s="3">
        <v>2</v>
      </c>
      <c r="G23" s="3">
        <v>2</v>
      </c>
      <c r="H23" s="3">
        <f t="shared" si="0"/>
        <v>11</v>
      </c>
      <c r="I23" s="3">
        <v>3</v>
      </c>
    </row>
    <row r="24" spans="1:9" ht="12.75">
      <c r="A24" s="44" t="s">
        <v>14</v>
      </c>
      <c r="B24" s="7">
        <v>23</v>
      </c>
      <c r="C24" s="3">
        <v>3</v>
      </c>
      <c r="D24" s="3">
        <v>2</v>
      </c>
      <c r="E24" s="3">
        <v>2</v>
      </c>
      <c r="F24" s="3">
        <v>2</v>
      </c>
      <c r="G24" s="3">
        <v>2</v>
      </c>
      <c r="H24" s="3">
        <f t="shared" si="0"/>
        <v>11</v>
      </c>
      <c r="I24" s="3">
        <v>3</v>
      </c>
    </row>
    <row r="25" spans="1:9" ht="12.75">
      <c r="A25" s="45"/>
      <c r="B25" s="7">
        <v>24</v>
      </c>
      <c r="C25" s="3">
        <v>3</v>
      </c>
      <c r="D25" s="3">
        <v>3</v>
      </c>
      <c r="E25" s="3">
        <v>3</v>
      </c>
      <c r="F25" s="3">
        <v>3</v>
      </c>
      <c r="G25" s="3">
        <v>2</v>
      </c>
      <c r="H25" s="3">
        <f t="shared" si="0"/>
        <v>14</v>
      </c>
      <c r="I25" s="3">
        <v>1</v>
      </c>
    </row>
    <row r="26" spans="1:9" ht="13.5" thickBot="1">
      <c r="A26" s="46"/>
      <c r="B26" s="9">
        <v>25</v>
      </c>
      <c r="C26" s="5">
        <v>3</v>
      </c>
      <c r="D26" s="5">
        <v>3</v>
      </c>
      <c r="E26" s="5">
        <v>3</v>
      </c>
      <c r="F26" s="5">
        <v>1</v>
      </c>
      <c r="G26" s="5">
        <v>2</v>
      </c>
      <c r="H26" s="5">
        <f t="shared" si="0"/>
        <v>12</v>
      </c>
      <c r="I26" s="5">
        <v>2</v>
      </c>
    </row>
    <row r="27" spans="1:9" ht="12.75">
      <c r="A27" s="44" t="s">
        <v>15</v>
      </c>
      <c r="B27" s="6">
        <v>26</v>
      </c>
      <c r="C27" s="2">
        <v>2</v>
      </c>
      <c r="D27" s="2">
        <v>2</v>
      </c>
      <c r="E27" s="2">
        <v>2</v>
      </c>
      <c r="F27" s="2">
        <v>3</v>
      </c>
      <c r="G27" s="2">
        <v>3</v>
      </c>
      <c r="H27" s="2">
        <f t="shared" si="0"/>
        <v>12</v>
      </c>
      <c r="I27" s="2">
        <v>1</v>
      </c>
    </row>
    <row r="28" spans="1:9" ht="12.75">
      <c r="A28" s="45"/>
      <c r="B28" s="7">
        <v>27</v>
      </c>
      <c r="C28" s="3">
        <v>1</v>
      </c>
      <c r="D28" s="3">
        <v>3</v>
      </c>
      <c r="E28" s="3">
        <v>2</v>
      </c>
      <c r="F28" s="3">
        <v>3</v>
      </c>
      <c r="G28" s="3">
        <v>3</v>
      </c>
      <c r="H28" s="3">
        <f t="shared" si="0"/>
        <v>12</v>
      </c>
      <c r="I28" s="3">
        <v>1</v>
      </c>
    </row>
    <row r="29" spans="1:9" ht="13.5" thickBot="1">
      <c r="A29" s="46"/>
      <c r="B29" s="9">
        <v>28</v>
      </c>
      <c r="C29" s="5">
        <v>1</v>
      </c>
      <c r="D29" s="5">
        <v>3</v>
      </c>
      <c r="E29" s="5">
        <v>2</v>
      </c>
      <c r="F29" s="5">
        <v>3</v>
      </c>
      <c r="G29" s="5">
        <v>3</v>
      </c>
      <c r="H29" s="5">
        <f t="shared" si="0"/>
        <v>12</v>
      </c>
      <c r="I29" s="5">
        <v>1</v>
      </c>
    </row>
    <row r="30" spans="1:9" ht="13.5" thickBot="1">
      <c r="A30" s="8" t="s">
        <v>16</v>
      </c>
      <c r="B30" s="11">
        <v>29</v>
      </c>
      <c r="C30" s="1">
        <v>2</v>
      </c>
      <c r="D30" s="1">
        <v>2</v>
      </c>
      <c r="E30" s="1">
        <v>1</v>
      </c>
      <c r="F30" s="1">
        <v>2</v>
      </c>
      <c r="G30" s="1">
        <v>2</v>
      </c>
      <c r="H30" s="1">
        <f t="shared" si="0"/>
        <v>9</v>
      </c>
      <c r="I30" s="1">
        <v>6</v>
      </c>
    </row>
    <row r="31" spans="1:9" ht="12.75">
      <c r="A31" s="44" t="s">
        <v>17</v>
      </c>
      <c r="B31" s="6">
        <v>31</v>
      </c>
      <c r="C31" s="2">
        <v>2</v>
      </c>
      <c r="D31" s="2">
        <v>3</v>
      </c>
      <c r="E31" s="2">
        <v>2</v>
      </c>
      <c r="F31" s="2">
        <v>3</v>
      </c>
      <c r="G31" s="2">
        <v>3</v>
      </c>
      <c r="H31" s="2">
        <f t="shared" si="0"/>
        <v>13</v>
      </c>
      <c r="I31" s="2">
        <v>1</v>
      </c>
    </row>
    <row r="32" spans="1:9" ht="13.5" thickBot="1">
      <c r="A32" s="46"/>
      <c r="B32" s="9">
        <v>32</v>
      </c>
      <c r="C32" s="5">
        <v>1</v>
      </c>
      <c r="D32" s="5">
        <v>2</v>
      </c>
      <c r="E32" s="5">
        <v>2</v>
      </c>
      <c r="F32" s="5">
        <v>3</v>
      </c>
      <c r="G32" s="5">
        <v>3</v>
      </c>
      <c r="H32" s="5">
        <f t="shared" si="0"/>
        <v>11</v>
      </c>
      <c r="I32" s="4">
        <v>6</v>
      </c>
    </row>
    <row r="33" spans="1:9" ht="12.75">
      <c r="A33" s="44" t="s">
        <v>18</v>
      </c>
      <c r="B33" s="6">
        <v>33</v>
      </c>
      <c r="C33" s="2">
        <v>1</v>
      </c>
      <c r="D33" s="2">
        <v>1</v>
      </c>
      <c r="E33" s="2">
        <v>2</v>
      </c>
      <c r="F33" s="2">
        <v>3</v>
      </c>
      <c r="G33" s="2">
        <v>3</v>
      </c>
      <c r="H33" s="2">
        <f t="shared" si="0"/>
        <v>10</v>
      </c>
      <c r="I33" s="2">
        <v>6</v>
      </c>
    </row>
    <row r="34" spans="1:9" ht="12.75">
      <c r="A34" s="45"/>
      <c r="B34" s="7">
        <v>34</v>
      </c>
      <c r="C34" s="3">
        <v>2</v>
      </c>
      <c r="D34" s="3">
        <v>3</v>
      </c>
      <c r="E34" s="3">
        <v>2</v>
      </c>
      <c r="F34" s="3">
        <v>3</v>
      </c>
      <c r="G34" s="3">
        <v>2</v>
      </c>
      <c r="H34" s="3">
        <f t="shared" si="0"/>
        <v>12</v>
      </c>
      <c r="I34" s="3">
        <v>2</v>
      </c>
    </row>
    <row r="35" spans="1:9" ht="13.5" thickBot="1">
      <c r="A35" s="51"/>
      <c r="B35" s="9">
        <v>36</v>
      </c>
      <c r="C35" s="5">
        <v>2</v>
      </c>
      <c r="D35" s="5">
        <v>3</v>
      </c>
      <c r="E35" s="5">
        <v>3</v>
      </c>
      <c r="F35" s="5">
        <v>3</v>
      </c>
      <c r="G35" s="5">
        <v>2</v>
      </c>
      <c r="H35" s="5">
        <f t="shared" si="0"/>
        <v>13</v>
      </c>
      <c r="I35" s="5">
        <v>1</v>
      </c>
    </row>
    <row r="36" spans="1:9" ht="13.5" thickBot="1">
      <c r="A36" s="8" t="s">
        <v>19</v>
      </c>
      <c r="B36" s="11">
        <v>35</v>
      </c>
      <c r="C36" s="1">
        <v>2</v>
      </c>
      <c r="D36" s="1">
        <v>3</v>
      </c>
      <c r="E36" s="1">
        <v>2</v>
      </c>
      <c r="F36" s="1">
        <v>2</v>
      </c>
      <c r="G36" s="1">
        <v>2</v>
      </c>
      <c r="H36" s="1">
        <f t="shared" si="0"/>
        <v>11</v>
      </c>
      <c r="I36" s="1">
        <v>1</v>
      </c>
    </row>
    <row r="37" spans="1:9" ht="12.75">
      <c r="A37" s="47" t="s">
        <v>39</v>
      </c>
      <c r="B37" s="49"/>
      <c r="C37" s="15" t="s">
        <v>24</v>
      </c>
      <c r="D37" s="15" t="s">
        <v>27</v>
      </c>
      <c r="E37" s="15" t="s">
        <v>30</v>
      </c>
      <c r="F37" s="15" t="s">
        <v>33</v>
      </c>
      <c r="G37" s="15" t="s">
        <v>33</v>
      </c>
      <c r="H37" s="14">
        <f>MAX(H2:H36)</f>
        <v>15</v>
      </c>
      <c r="I37" s="16" t="s">
        <v>36</v>
      </c>
    </row>
    <row r="38" spans="1:9" ht="12.75">
      <c r="A38" s="48"/>
      <c r="B38" s="50"/>
      <c r="C38" s="15" t="s">
        <v>25</v>
      </c>
      <c r="D38" s="15" t="s">
        <v>28</v>
      </c>
      <c r="E38" s="15" t="s">
        <v>31</v>
      </c>
      <c r="F38" s="15" t="s">
        <v>34</v>
      </c>
      <c r="G38" s="15" t="s">
        <v>34</v>
      </c>
      <c r="H38" s="17" t="s">
        <v>23</v>
      </c>
      <c r="I38" s="15" t="s">
        <v>37</v>
      </c>
    </row>
    <row r="39" spans="1:9" ht="12.75">
      <c r="A39" s="48"/>
      <c r="B39" s="50"/>
      <c r="C39" s="15" t="s">
        <v>26</v>
      </c>
      <c r="D39" s="15" t="s">
        <v>29</v>
      </c>
      <c r="E39" s="15" t="s">
        <v>32</v>
      </c>
      <c r="F39" s="15" t="s">
        <v>35</v>
      </c>
      <c r="G39" s="15" t="s">
        <v>35</v>
      </c>
      <c r="H39" s="18"/>
      <c r="I39" s="15" t="s">
        <v>38</v>
      </c>
    </row>
  </sheetData>
  <mergeCells count="12">
    <mergeCell ref="A2:A7"/>
    <mergeCell ref="A8:A12"/>
    <mergeCell ref="A13:A14"/>
    <mergeCell ref="A15:A16"/>
    <mergeCell ref="A37:A39"/>
    <mergeCell ref="B37:B39"/>
    <mergeCell ref="A31:A32"/>
    <mergeCell ref="A18:A20"/>
    <mergeCell ref="A21:A23"/>
    <mergeCell ref="A24:A26"/>
    <mergeCell ref="A27:A29"/>
    <mergeCell ref="A33:A35"/>
  </mergeCells>
  <conditionalFormatting sqref="C2:G36">
    <cfRule type="cellIs" priority="1" dxfId="0" operator="between" stopIfTrue="1">
      <formula>1</formula>
      <formula>3</formula>
    </cfRule>
    <cfRule type="cellIs" priority="2" dxfId="1" operator="between" stopIfTrue="1">
      <formula>4</formula>
      <formula>9</formula>
    </cfRule>
    <cfRule type="cellIs" priority="3" dxfId="2" operator="between" stopIfTrue="1">
      <formula>0</formula>
      <formula>0</formula>
    </cfRule>
  </conditionalFormatting>
  <conditionalFormatting sqref="H37">
    <cfRule type="cellIs" priority="4" dxfId="3" operator="greaterThanOrEqual" stopIfTrue="1">
      <formula>$H$37</formula>
    </cfRule>
  </conditionalFormatting>
  <conditionalFormatting sqref="H2:H36">
    <cfRule type="cellIs" priority="5" dxfId="4" operator="greaterThanOrEqual" stopIfTrue="1">
      <formula>$H$37</formula>
    </cfRule>
  </conditionalFormatting>
  <conditionalFormatting sqref="I2:I36">
    <cfRule type="cellIs" priority="6" dxfId="5" operator="equal" stopIfTrue="1">
      <formula>1</formula>
    </cfRule>
  </conditionalFormatting>
  <printOptions/>
  <pageMargins left="0.75" right="0.75" top="1" bottom="1" header="0" footer="0"/>
  <pageSetup horizontalDpi="200" verticalDpi="2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Hogar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Mario</dc:creator>
  <cp:keywords/>
  <dc:description/>
  <cp:lastModifiedBy>Mario</cp:lastModifiedBy>
  <dcterms:created xsi:type="dcterms:W3CDTF">2009-04-19T16:11:41Z</dcterms:created>
  <dcterms:modified xsi:type="dcterms:W3CDTF">2009-06-26T03:28:35Z</dcterms:modified>
  <cp:category/>
  <cp:version/>
  <cp:contentType/>
  <cp:contentStatus/>
</cp:coreProperties>
</file>